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put Data" sheetId="1" r:id="rId4"/>
    <sheet state="visible" name="Balance Sheet" sheetId="2" r:id="rId5"/>
    <sheet state="visible" name="Example of Input Data" sheetId="3" r:id="rId6"/>
    <sheet state="visible" name="Example of Balance Sheet" sheetId="4" r:id="rId7"/>
    <sheet state="visible" name="Real World Example" sheetId="5" r:id="rId8"/>
  </sheets>
  <definedNames/>
  <calcPr/>
</workbook>
</file>

<file path=xl/sharedStrings.xml><?xml version="1.0" encoding="utf-8"?>
<sst xmlns="http://schemas.openxmlformats.org/spreadsheetml/2006/main" count="396" uniqueCount="186">
  <si>
    <t>Try Aplos For Free Today!</t>
  </si>
  <si>
    <r>
      <rPr>
        <rFont val="Calibri"/>
        <b/>
        <color rgb="FFFFFFFF"/>
        <sz val="12.0"/>
      </rPr>
      <t xml:space="preserve">Excel is a start, but limited. When you're ready for more, Aplos is built for you. 
Our expert nonprofit bookkeepers will set you up for success using our purpose-built software
so you can focus on your people and your mission, not your paperwork.
</t>
    </r>
    <r>
      <rPr>
        <rFont val="Calibri"/>
        <b/>
        <color rgb="FFFFFFFF"/>
        <sz val="12.0"/>
        <u/>
      </rPr>
      <t>Get a free quote today!</t>
    </r>
  </si>
  <si>
    <t>Category</t>
  </si>
  <si>
    <t>Amount ($)</t>
  </si>
  <si>
    <t>Hint / Example</t>
  </si>
  <si>
    <t>Enter your information in the orange column below:</t>
  </si>
  <si>
    <t>Assets</t>
  </si>
  <si>
    <t>Current Assets</t>
  </si>
  <si>
    <t>General Fund Cash (checking &amp; savings)</t>
  </si>
  <si>
    <t>Operating checking &amp; savings balance</t>
  </si>
  <si>
    <t>Designated Fund Cash (missions, building, youth, etc)</t>
  </si>
  <si>
    <t>Designated funds balance</t>
  </si>
  <si>
    <t>Money-Market &amp; Short-Term CDs (mature within 12 mo)</t>
  </si>
  <si>
    <t>Cash-equivalent CDs or money-market funds you can access within a year</t>
  </si>
  <si>
    <t>Undeposited Offerings</t>
  </si>
  <si>
    <t>Cash collected but not deposited</t>
  </si>
  <si>
    <t>Pledges Receivable (due within 12 mo)</t>
  </si>
  <si>
    <t>Pledged donations expected this fiscal year</t>
  </si>
  <si>
    <t>Other Receivables (rent, program income, etc.)</t>
  </si>
  <si>
    <t>Unpaid facility-rental invoices or ministry fees</t>
  </si>
  <si>
    <t>Prepaid Insurance</t>
  </si>
  <si>
    <t>Remaining value of annual liability or property policy</t>
  </si>
  <si>
    <t>Prepaid Conference or Retreat Fees</t>
  </si>
  <si>
    <t>Deposits for upcoming youth camp or leadership retreat</t>
  </si>
  <si>
    <t>Inventory &amp; Supplies</t>
  </si>
  <si>
    <t>Bookstore inventory, communion supplies, café stock</t>
  </si>
  <si>
    <t>Other Current Assets</t>
  </si>
  <si>
    <t>Any other asset convertible to cash within 12 mo</t>
  </si>
  <si>
    <t>Fixed Assets</t>
  </si>
  <si>
    <t>Land (at cost)</t>
  </si>
  <si>
    <t>Historical purchase price of land</t>
  </si>
  <si>
    <t>Buildings</t>
  </si>
  <si>
    <t>Cost of sanctuary, offices, classrooms</t>
  </si>
  <si>
    <t>Building Improvements</t>
  </si>
  <si>
    <t>Major roof or HVAC replacement costs</t>
  </si>
  <si>
    <t>Parsonage</t>
  </si>
  <si>
    <t>Church-owned staff housing cost</t>
  </si>
  <si>
    <t>Vehicles (passenger vans, buses)</t>
  </si>
  <si>
    <t>Youth or shuttle vans, ministry buses</t>
  </si>
  <si>
    <t>Furniture &amp; Equipment</t>
  </si>
  <si>
    <t>Pews, office desks, sound system, lighting rig</t>
  </si>
  <si>
    <t>Musical Instruments</t>
  </si>
  <si>
    <t>Piano, organ, drum kit</t>
  </si>
  <si>
    <t>Computers &amp; Software</t>
  </si>
  <si>
    <t>Servers, live-stream PCs, licensed software</t>
  </si>
  <si>
    <t>Leasehold Improvements</t>
  </si>
  <si>
    <t>Build-out of rented worship space</t>
  </si>
  <si>
    <t>Other Fixed Assets</t>
  </si>
  <si>
    <t>Playground equipment, security cameras</t>
  </si>
  <si>
    <t>Accumulated Depreciation (enter negative)</t>
  </si>
  <si>
    <t>Total depreciation booked on all fixed assets</t>
  </si>
  <si>
    <t>Other Assets</t>
  </si>
  <si>
    <t>Long-Term Investments (&gt;12 mo)</t>
  </si>
  <si>
    <t>Endowment invested in mutual funds</t>
  </si>
  <si>
    <t>Certificates of Deposit (&gt;12 mo)</t>
  </si>
  <si>
    <t>Five-year CD at local bank</t>
  </si>
  <si>
    <t>Deposits Held by Others (utilities, landlords)</t>
  </si>
  <si>
    <t>Utility or facility lease deposits</t>
  </si>
  <si>
    <t>Long-Term Pledges Receivable (due beyond 12 mo)</t>
  </si>
  <si>
    <t>Capital campaign commitments payable next year</t>
  </si>
  <si>
    <t>Beneficial Interest in Trusts</t>
  </si>
  <si>
    <t>Estimated value of charitable remainder trust</t>
  </si>
  <si>
    <t>Other Non-Current Assets</t>
  </si>
  <si>
    <t>Artwork, rare books, patents</t>
  </si>
  <si>
    <t>Liabilities</t>
  </si>
  <si>
    <t>Current Liabilities</t>
  </si>
  <si>
    <t>Accounts Payable</t>
  </si>
  <si>
    <t>Unpaid vendor invoices</t>
  </si>
  <si>
    <t>Credit Cards Payable</t>
  </si>
  <si>
    <t>Credit-card balance at statement date</t>
  </si>
  <si>
    <t>Accrued Payroll &amp; Taxes</t>
  </si>
  <si>
    <t>Salaries earned in December plus FICA and FIT</t>
  </si>
  <si>
    <t>Deferred Revenue (advance event fees)</t>
  </si>
  <si>
    <t>Fees collected in advance for future retreats</t>
  </si>
  <si>
    <t>Short-Term Notes &amp; Lines of Credit</t>
  </si>
  <si>
    <t>Bank credit line principal due within 12 mo</t>
  </si>
  <si>
    <t>Current Portion of Long-Term Debt</t>
  </si>
  <si>
    <t>Next year’s mortgage principal</t>
  </si>
  <si>
    <t>Other Current Liabilities</t>
  </si>
  <si>
    <t>Sales tax payable, refundable deposits</t>
  </si>
  <si>
    <t>Long-Term Liabilities</t>
  </si>
  <si>
    <t>Bank Loans Payable (principal &gt;12 mo)</t>
  </si>
  <si>
    <t>Construction loan outstanding balance</t>
  </si>
  <si>
    <t>Mortgage Payable</t>
  </si>
  <si>
    <t>Parsonage or building mortgage balance</t>
  </si>
  <si>
    <t>Notes Payable to Members / Related Parties</t>
  </si>
  <si>
    <t>Loan from a congregant or staff member</t>
  </si>
  <si>
    <t>Other Long-Term Debt</t>
  </si>
  <si>
    <t>Capital lease or SBA loan</t>
  </si>
  <si>
    <t>Net Assets (Equity)</t>
  </si>
  <si>
    <t>Net Assets WITH Donor Restrictions – Program-Restricted</t>
  </si>
  <si>
    <t>Missions fund or building fund balances</t>
  </si>
  <si>
    <t>Net Assets WITH Donor Restrictions – Time-Restricted</t>
  </si>
  <si>
    <t>Legacy gift restricted until a future date</t>
  </si>
  <si>
    <t>Net Assets WITH Donor Restrictions – Perpetual (Endowment)</t>
  </si>
  <si>
    <t>Permanent endowment principal</t>
  </si>
  <si>
    <t>Net Assets WITHOUT Donor Restrictions – Undesignated</t>
  </si>
  <si>
    <t>General fund surplus</t>
  </si>
  <si>
    <t>Net Assets WITHOUT Donor Restrictions – Board-Designated Reserves</t>
  </si>
  <si>
    <t>Board-approved operating reserve</t>
  </si>
  <si>
    <t>Once you've entered the information above, move over to the next sheet in this document "balance sheet"</t>
  </si>
  <si>
    <r>
      <rPr>
        <rFont val="Calibri"/>
        <b/>
        <color rgb="FFFFFFFF"/>
        <sz val="15.0"/>
      </rPr>
      <t xml:space="preserve">Excel is a start, but limited. When you're ready for more, Aplos is built for you. 
Our expert nonprofit bookkeepers will set you up for success
so you can focus on your people and your mission, not your paperwork.
</t>
    </r>
    <r>
      <rPr>
        <rFont val="Calibri"/>
        <b/>
        <color rgb="FFFFFFFF"/>
        <sz val="15.0"/>
        <u/>
      </rPr>
      <t>Get a free quote today!</t>
    </r>
  </si>
  <si>
    <r>
      <rPr>
        <rFont val="Calibri"/>
        <b/>
        <color rgb="FFFFFFFF"/>
        <sz val="12.0"/>
      </rPr>
      <t xml:space="preserve">Excel is a start, but limited. When you're ready for more, Aplos is built for you. 
Our expert nonprofit bookkeepers will set you up for success using our purpose-built software
so you can focus on your people and your mission, not your paperwork.
</t>
    </r>
    <r>
      <rPr>
        <rFont val="Calibri"/>
        <b/>
        <color rgb="FFFFFFFF"/>
        <sz val="12.0"/>
        <u/>
      </rPr>
      <t>Get a free quote today!</t>
    </r>
  </si>
  <si>
    <t>General Fund Cash</t>
  </si>
  <si>
    <t>Designated Fund Cash</t>
  </si>
  <si>
    <t>Money-Market &amp; Short-Term CDs</t>
  </si>
  <si>
    <t>Pledges Receivable</t>
  </si>
  <si>
    <t>Other Receivables</t>
  </si>
  <si>
    <t>Total Current Assets</t>
  </si>
  <si>
    <t>Land</t>
  </si>
  <si>
    <t>Vehicles</t>
  </si>
  <si>
    <t>Accumulated Depreciation</t>
  </si>
  <si>
    <t>Total Fixed Assets (net of depreciation)</t>
  </si>
  <si>
    <t>Long-Term Investments</t>
  </si>
  <si>
    <t>Certificates of Deposit</t>
  </si>
  <si>
    <t>Deposits Held by Others</t>
  </si>
  <si>
    <t>Long-Term Pledges Receivable</t>
  </si>
  <si>
    <t>Total Other Assets</t>
  </si>
  <si>
    <t>TOTAL Assets</t>
  </si>
  <si>
    <t>Liabilities and Equity</t>
  </si>
  <si>
    <t>Deferred Revenue</t>
  </si>
  <si>
    <t>Total Current Liabilities</t>
  </si>
  <si>
    <t>Bank Loans Payable</t>
  </si>
  <si>
    <t>Total Long-Term Debt</t>
  </si>
  <si>
    <t>Total Liabilities</t>
  </si>
  <si>
    <t>Net Assets</t>
  </si>
  <si>
    <t>Net Assets WITH Donor Restrictions</t>
  </si>
  <si>
    <t>Net Assets WITHOUT Donor Restrictions</t>
  </si>
  <si>
    <t>Total Net Assets</t>
  </si>
  <si>
    <t>Total Liabilities &amp; Equity</t>
  </si>
  <si>
    <t>Balanced/Not Balanced:</t>
  </si>
  <si>
    <r>
      <rPr>
        <rFont val="Calibri"/>
        <b/>
        <color rgb="FFFFFFFF"/>
        <sz val="13.0"/>
      </rPr>
      <t xml:space="preserve">Excel is a start, but limited. When you're ready for more, Aplos is built for you. 
Our expert nonprofit bookkeepers will set you up for success
so you can focus on your people and your mission, not your paperwork.
</t>
    </r>
    <r>
      <rPr>
        <rFont val="Calibri"/>
        <b/>
        <color rgb="FFFFFFFF"/>
        <sz val="13.0"/>
        <u/>
      </rPr>
      <t>Get a free quote today!</t>
    </r>
  </si>
  <si>
    <r>
      <rPr>
        <rFont val="Calibri"/>
        <b/>
        <color rgb="FFFFFFFF"/>
        <sz val="12.0"/>
      </rPr>
      <t xml:space="preserve">Excel is a start, but limited. When you're ready for more, Aplos is built for you. 
Our expert nonprofit bookkeepers will set you up for success using our purpose-built software
so you can focus on your people and your mission, not your paperwork.
</t>
    </r>
    <r>
      <rPr>
        <rFont val="Calibri"/>
        <b/>
        <color rgb="FFFFFFFF"/>
        <sz val="12.0"/>
        <u/>
      </rPr>
      <t>Get a free quote today!</t>
    </r>
  </si>
  <si>
    <r>
      <rPr>
        <rFont val="Calibri"/>
        <b/>
        <color rgb="FFFFFFFF"/>
        <sz val="15.0"/>
      </rPr>
      <t xml:space="preserve">Excel is a start, but limited. When you're ready for more, Aplos is built for you. 
Our expert nonprofit bookkeepers will set you up for success
so you can focus on your people and your mission, not your paperwork.
</t>
    </r>
    <r>
      <rPr>
        <rFont val="Calibri"/>
        <b/>
        <color rgb="FFFFFFFF"/>
        <sz val="15.0"/>
        <u/>
      </rPr>
      <t>Get a free quote today!</t>
    </r>
  </si>
  <si>
    <r>
      <rPr>
        <rFont val="Calibri"/>
        <b/>
        <color rgb="FFFFFFFF"/>
        <sz val="12.0"/>
      </rPr>
      <t xml:space="preserve">Excel is a start, but limited. When you're ready for more, Aplos is built for you. 
Our expert nonprofit bookkeepers will set you up for success using our purpose-built software
so you can focus on your people and your mission, not your paperwork.
</t>
    </r>
    <r>
      <rPr>
        <rFont val="Calibri"/>
        <b/>
        <color rgb="FFFFFFFF"/>
        <sz val="12.0"/>
        <u/>
      </rPr>
      <t>Get a free quote today!</t>
    </r>
  </si>
  <si>
    <r>
      <rPr>
        <rFont val="Calibri"/>
        <b/>
        <color rgb="FFFFFFFF"/>
        <sz val="13.0"/>
      </rPr>
      <t xml:space="preserve">Excel is a start, but limited. When you're ready for more, Aplos is built for you. 
Our expert nonprofit bookkeepers will set you up for success
so you can focus on your people and your mission, not your paperwork.
</t>
    </r>
    <r>
      <rPr>
        <rFont val="Calibri"/>
        <b/>
        <color rgb="FFFFFFFF"/>
        <sz val="13.0"/>
        <u/>
      </rPr>
      <t>Get a free quote today!</t>
    </r>
  </si>
  <si>
    <t>Balance Sheet</t>
  </si>
  <si>
    <t>Account Number</t>
  </si>
  <si>
    <t>Account Name</t>
  </si>
  <si>
    <t>Amount</t>
  </si>
  <si>
    <t>1002</t>
  </si>
  <si>
    <t>CHASE BANK</t>
  </si>
  <si>
    <t>1003</t>
  </si>
  <si>
    <t>PEX CARD</t>
  </si>
  <si>
    <t>1100</t>
  </si>
  <si>
    <t>Accounts Receivable</t>
  </si>
  <si>
    <t>1400.999999</t>
  </si>
  <si>
    <t>Stripe Payments</t>
  </si>
  <si>
    <t>1500</t>
  </si>
  <si>
    <t>Buildings/improvements</t>
  </si>
  <si>
    <t>1530</t>
  </si>
  <si>
    <t>Total Fixed Assets</t>
  </si>
  <si>
    <t>Long Term Assets</t>
  </si>
  <si>
    <t>1610</t>
  </si>
  <si>
    <t>Total Long Term Assets</t>
  </si>
  <si>
    <t>Total Assets</t>
  </si>
  <si>
    <t>2100</t>
  </si>
  <si>
    <t>Equity</t>
  </si>
  <si>
    <t>Unrestricted Net Assets</t>
  </si>
  <si>
    <t>3000</t>
  </si>
  <si>
    <t>General Fund - Fund Balance</t>
  </si>
  <si>
    <t>Total Unrestricted Net Assets</t>
  </si>
  <si>
    <t>Restricted Net Assets</t>
  </si>
  <si>
    <t>3200</t>
  </si>
  <si>
    <t>Missions</t>
  </si>
  <si>
    <t>Total Restricted Net Assets</t>
  </si>
  <si>
    <t>Special Projects</t>
  </si>
  <si>
    <t>3201</t>
  </si>
  <si>
    <t>Programs and Services - Fund Balance</t>
  </si>
  <si>
    <t>3203</t>
  </si>
  <si>
    <t>Sports Academy - Fund Balance</t>
  </si>
  <si>
    <t>3204</t>
  </si>
  <si>
    <t>Insurance Build Loss Claim - Fund Balance</t>
  </si>
  <si>
    <t>3205</t>
  </si>
  <si>
    <t xml:space="preserve"> X Grant Fund Balance</t>
  </si>
  <si>
    <t>3206</t>
  </si>
  <si>
    <t xml:space="preserve"> Y Grant Fund Balance</t>
  </si>
  <si>
    <t>3207</t>
  </si>
  <si>
    <t xml:space="preserve"> Z Grant Fund Balance</t>
  </si>
  <si>
    <t>3208</t>
  </si>
  <si>
    <t xml:space="preserve"> T Grant Fund Balance</t>
  </si>
  <si>
    <t>3209</t>
  </si>
  <si>
    <t>EVENTS/FESTIVAL - Fund Balance</t>
  </si>
  <si>
    <t>Total Special Projects</t>
  </si>
  <si>
    <t>Total Equity</t>
  </si>
  <si>
    <t>Total Liabilities + Total Equity</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</si>
</sst>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_(&quot;$&quot;* #,##0.00_);_(&quot;$&quot;* \(#,##0.00\);_(&quot;$&quot;* &quot;-&quot;??_);_(@_)"/>
  </numFmts>
  <fonts count="22">
    <font>
      <sz val="11.0"/>
      <color theme="1"/>
      <name val="Calibri"/>
      <scheme val="minor"/>
    </font>
    <font>
      <b/>
      <i/>
      <u/>
      <sz val="24.0"/>
      <color rgb="FF16587D"/>
      <name val="Calibri"/>
    </font>
    <font>
      <b/>
      <u/>
      <sz val="12.0"/>
      <color rgb="FFFFFFFF"/>
      <name val="Calibri"/>
    </font>
    <font/>
    <font>
      <b/>
      <sz val="14.0"/>
      <color theme="1"/>
      <name val="Calibri"/>
    </font>
    <font>
      <b/>
      <sz val="15.0"/>
      <color rgb="FF000000"/>
      <name val="Calibri"/>
    </font>
    <font>
      <b/>
      <sz val="15.0"/>
      <color rgb="FFFFFFFF"/>
      <name val="Calibri"/>
    </font>
    <font>
      <b/>
      <u/>
      <sz val="13.0"/>
      <color theme="1"/>
      <name val="Calibri"/>
    </font>
    <font>
      <sz val="12.0"/>
      <color theme="1"/>
      <name val="Calibri"/>
    </font>
    <font>
      <b/>
      <sz val="15.0"/>
      <color theme="1"/>
      <name val="Calibri"/>
    </font>
    <font>
      <sz val="11.0"/>
      <color theme="1"/>
      <name val="Calibri"/>
    </font>
    <font>
      <b/>
      <u/>
      <sz val="15.0"/>
      <color rgb="FFFFFFFF"/>
      <name val="Calibri"/>
    </font>
    <font>
      <b/>
      <u/>
      <sz val="12.0"/>
      <color rgb="FFFFFFFF"/>
      <name val="Calibri"/>
    </font>
    <font>
      <b/>
      <sz val="13.0"/>
      <color rgb="FF000000"/>
      <name val="Calibri"/>
    </font>
    <font>
      <b/>
      <sz val="12.0"/>
      <color theme="1"/>
      <name val="Calibri"/>
    </font>
    <font>
      <b/>
      <sz val="13.0"/>
      <color rgb="FFFFFFFF"/>
      <name val="Calibri"/>
    </font>
    <font>
      <sz val="13.0"/>
      <color theme="1"/>
      <name val="Calibri"/>
    </font>
    <font>
      <b/>
      <u/>
      <sz val="13.0"/>
      <color rgb="FFFFFFFF"/>
      <name val="Calibri"/>
    </font>
    <font>
      <b/>
      <sz val="13.0"/>
      <color theme="1"/>
      <name val="Calibri"/>
    </font>
    <font>
      <b/>
      <sz val="11.0"/>
      <color theme="1"/>
      <name val="Calibri"/>
    </font>
    <font>
      <sz val="9.0"/>
      <color theme="1"/>
      <name val="Calibri"/>
    </font>
    <font>
      <b/>
      <u/>
      <sz val="11.0"/>
      <color theme="1"/>
      <name val="Calibri"/>
    </font>
  </fonts>
  <fills count="9">
    <fill>
      <patternFill patternType="none"/>
    </fill>
    <fill>
      <patternFill patternType="lightGray"/>
    </fill>
    <fill>
      <patternFill patternType="solid">
        <fgColor rgb="FFFFFFFF"/>
        <bgColor rgb="FFFFFFFF"/>
      </patternFill>
    </fill>
    <fill>
      <patternFill patternType="solid">
        <fgColor rgb="FF16587D"/>
        <bgColor rgb="FF16587D"/>
      </patternFill>
    </fill>
    <fill>
      <patternFill patternType="solid">
        <fgColor rgb="FFF18024"/>
        <bgColor rgb="FFF18024"/>
      </patternFill>
    </fill>
    <fill>
      <patternFill patternType="solid">
        <fgColor rgb="FFC5E2F1"/>
        <bgColor rgb="FFC5E2F1"/>
      </patternFill>
    </fill>
    <fill>
      <patternFill patternType="solid">
        <fgColor rgb="FFF8D3B4"/>
        <bgColor rgb="FFF8D3B4"/>
      </patternFill>
    </fill>
    <fill>
      <patternFill patternType="solid">
        <fgColor rgb="FFF2F2F2"/>
        <bgColor rgb="FFF2F2F2"/>
      </patternFill>
    </fill>
    <fill>
      <patternFill patternType="solid">
        <fgColor rgb="FFC0C0C0"/>
        <bgColor rgb="FFC0C0C0"/>
      </patternFill>
    </fill>
  </fills>
  <borders count="18">
    <border/>
    <border>
      <left style="thick">
        <color rgb="FF000000"/>
      </left>
      <top style="thick">
        <color rgb="FF000000"/>
      </top>
      <bottom/>
    </border>
    <border>
      <top style="thick">
        <color rgb="FF000000"/>
      </top>
      <bottom/>
    </border>
    <border>
      <right/>
      <top style="thick">
        <color rgb="FF000000"/>
      </top>
      <bottom/>
    </border>
    <border>
      <left style="thin">
        <color rgb="FF000000"/>
      </left>
      <right style="thin">
        <color rgb="FF000000"/>
      </right>
      <bottom style="thin">
        <color rgb="FF000000"/>
      </bottom>
    </border>
    <border>
      <left/>
      <top/>
      <bottom/>
    </border>
    <border>
      <top/>
      <bottom/>
    </border>
    <border>
      <right/>
      <top/>
      <bottom/>
    </border>
    <border>
      <left style="thin">
        <color rgb="FF000000"/>
      </left>
      <right style="thin">
        <color rgb="FF000000"/>
      </right>
      <top style="thin">
        <color rgb="FF000000"/>
      </top>
      <bottom style="thin">
        <color rgb="FF000000"/>
      </bottom>
    </border>
    <border>
      <left style="thick">
        <color rgb="FF000000"/>
      </left>
      <top style="thick">
        <color rgb="FF000000"/>
      </top>
      <bottom style="thick">
        <color rgb="FF000000"/>
      </bottom>
    </border>
    <border>
      <top style="thick">
        <color rgb="FF000000"/>
      </top>
      <bottom style="thick">
        <color rgb="FF000000"/>
      </bottom>
    </border>
    <border>
      <right style="thick">
        <color rgb="FF000000"/>
      </right>
      <top style="thick">
        <color rgb="FF000000"/>
      </top>
      <bottom style="thick">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style="medium">
        <color rgb="FF000000"/>
      </left>
      <right style="medium">
        <color rgb="FF000000"/>
      </right>
      <top style="medium">
        <color rgb="FF000000"/>
      </top>
      <bottom style="medium">
        <color rgb="FF000000"/>
      </bottom>
    </border>
    <border>
      <left/>
      <right/>
      <top/>
      <bottom/>
    </border>
    <border>
      <top style="thin">
        <color rgb="FF808080"/>
      </top>
      <bottom style="thin">
        <color rgb="FF808080"/>
      </bottom>
    </border>
    <border>
      <top style="thin">
        <color rgb="FF000000"/>
      </top>
      <bottom style="thin">
        <color rgb="FF000000"/>
      </bottom>
    </border>
  </borders>
  <cellStyleXfs count="1">
    <xf borderId="0" fillId="0" fontId="0" numFmtId="0" applyAlignment="1" applyFont="1"/>
  </cellStyleXfs>
  <cellXfs count="47">
    <xf borderId="0" fillId="0" fontId="0" numFmtId="0" xfId="0" applyAlignment="1" applyFont="1">
      <alignment readingOrder="0" shrinkToFit="0" vertical="bottom" wrapText="0"/>
    </xf>
    <xf borderId="0" fillId="2" fontId="1" numFmtId="0" xfId="0" applyAlignment="1" applyFill="1" applyFont="1">
      <alignment horizontal="left" readingOrder="0" vertical="center"/>
    </xf>
    <xf borderId="1" fillId="3" fontId="2" numFmtId="0" xfId="0" applyAlignment="1" applyBorder="1" applyFill="1" applyFont="1">
      <alignment horizontal="left" readingOrder="0" vertical="center"/>
    </xf>
    <xf borderId="2" fillId="0" fontId="3" numFmtId="0" xfId="0" applyBorder="1" applyFont="1"/>
    <xf borderId="3" fillId="0" fontId="3" numFmtId="0" xfId="0" applyBorder="1" applyFont="1"/>
    <xf borderId="4" fillId="4" fontId="4" numFmtId="0" xfId="0" applyAlignment="1" applyBorder="1" applyFill="1" applyFont="1">
      <alignment horizontal="center" vertical="center"/>
    </xf>
    <xf borderId="0" fillId="5" fontId="5" numFmtId="0" xfId="0" applyAlignment="1" applyFill="1" applyFont="1">
      <alignment horizontal="center" readingOrder="0" vertical="center"/>
    </xf>
    <xf borderId="5" fillId="3" fontId="6" numFmtId="0" xfId="0" applyAlignment="1" applyBorder="1" applyFont="1">
      <alignment vertical="center"/>
    </xf>
    <xf borderId="6" fillId="0" fontId="3" numFmtId="0" xfId="0" applyBorder="1" applyFont="1"/>
    <xf borderId="7" fillId="0" fontId="3" numFmtId="0" xfId="0" applyBorder="1" applyFont="1"/>
    <xf borderId="0" fillId="5" fontId="7" numFmtId="0" xfId="0" applyFont="1"/>
    <xf borderId="8" fillId="0" fontId="8" numFmtId="0" xfId="0" applyBorder="1" applyFont="1"/>
    <xf borderId="8" fillId="6" fontId="8" numFmtId="164" xfId="0" applyAlignment="1" applyBorder="1" applyFill="1" applyFont="1" applyNumberFormat="1">
      <alignment readingOrder="0"/>
    </xf>
    <xf borderId="0" fillId="5" fontId="9" numFmtId="0" xfId="0" applyAlignment="1" applyFont="1">
      <alignment horizontal="center" readingOrder="0" vertical="center"/>
    </xf>
    <xf borderId="0" fillId="4" fontId="10" numFmtId="0" xfId="0" applyFont="1"/>
    <xf borderId="9" fillId="3" fontId="11" numFmtId="0" xfId="0" applyAlignment="1" applyBorder="1" applyFont="1">
      <alignment horizontal="left" readingOrder="0" vertical="center"/>
    </xf>
    <xf borderId="10" fillId="0" fontId="3" numFmtId="0" xfId="0" applyBorder="1" applyFont="1"/>
    <xf borderId="11" fillId="0" fontId="3" numFmtId="0" xfId="0" applyBorder="1" applyFont="1"/>
    <xf borderId="0" fillId="0" fontId="10" numFmtId="0" xfId="0" applyFont="1"/>
    <xf borderId="9" fillId="3" fontId="12" numFmtId="0" xfId="0" applyAlignment="1" applyBorder="1" applyFont="1">
      <alignment horizontal="left" readingOrder="0" vertical="center"/>
    </xf>
    <xf borderId="8" fillId="4" fontId="5" numFmtId="0" xfId="0" applyAlignment="1" applyBorder="1" applyFont="1">
      <alignment horizontal="center" vertical="center"/>
    </xf>
    <xf borderId="12" fillId="3" fontId="6" numFmtId="0" xfId="0" applyAlignment="1" applyBorder="1" applyFont="1">
      <alignment vertical="center"/>
    </xf>
    <xf borderId="13" fillId="0" fontId="3" numFmtId="0" xfId="0" applyBorder="1" applyFont="1"/>
    <xf borderId="12" fillId="5" fontId="13" numFmtId="0" xfId="0" applyAlignment="1" applyBorder="1" applyFont="1">
      <alignment vertical="bottom"/>
    </xf>
    <xf borderId="8" fillId="0" fontId="10" numFmtId="0" xfId="0" applyAlignment="1" applyBorder="1" applyFont="1">
      <alignment vertical="bottom"/>
    </xf>
    <xf borderId="8" fillId="7" fontId="10" numFmtId="3" xfId="0" applyAlignment="1" applyBorder="1" applyFill="1" applyFont="1" applyNumberFormat="1">
      <alignment vertical="bottom"/>
    </xf>
    <xf borderId="8" fillId="0" fontId="14" numFmtId="0" xfId="0" applyAlignment="1" applyBorder="1" applyFont="1">
      <alignment vertical="bottom"/>
    </xf>
    <xf borderId="8" fillId="7" fontId="14" numFmtId="3" xfId="0" applyAlignment="1" applyBorder="1" applyFont="1" applyNumberFormat="1">
      <alignment horizontal="right" vertical="bottom"/>
    </xf>
    <xf borderId="12" fillId="5" fontId="13" numFmtId="0" xfId="0" applyAlignment="1" applyBorder="1" applyFont="1">
      <alignment vertical="center"/>
    </xf>
    <xf borderId="8" fillId="7" fontId="10" numFmtId="3" xfId="0" applyAlignment="1" applyBorder="1" applyFont="1" applyNumberFormat="1">
      <alignment horizontal="right" vertical="bottom"/>
    </xf>
    <xf borderId="14" fillId="3" fontId="15" numFmtId="0" xfId="0" applyAlignment="1" applyBorder="1" applyFont="1">
      <alignment readingOrder="0"/>
    </xf>
    <xf borderId="14" fillId="5" fontId="16" numFmtId="0" xfId="0" applyAlignment="1" applyBorder="1" applyFont="1">
      <alignment horizontal="right"/>
    </xf>
    <xf borderId="9" fillId="3" fontId="17" numFmtId="0" xfId="0" applyAlignment="1" applyBorder="1" applyFont="1">
      <alignment horizontal="left" readingOrder="0" vertical="center"/>
    </xf>
    <xf borderId="8" fillId="6" fontId="8" numFmtId="164" xfId="0" applyBorder="1" applyFont="1" applyNumberFormat="1"/>
    <xf borderId="0" fillId="5" fontId="18" numFmtId="0" xfId="0" applyAlignment="1" applyFont="1">
      <alignment horizontal="left" readingOrder="0" vertical="center"/>
    </xf>
    <xf borderId="8" fillId="7" fontId="19" numFmtId="3" xfId="0" applyAlignment="1" applyBorder="1" applyFont="1" applyNumberFormat="1">
      <alignment vertical="bottom"/>
    </xf>
    <xf borderId="8" fillId="7" fontId="19" numFmtId="3" xfId="0" applyAlignment="1" applyBorder="1" applyFont="1" applyNumberFormat="1">
      <alignment horizontal="right" vertical="bottom"/>
    </xf>
    <xf borderId="0" fillId="0" fontId="10" numFmtId="0" xfId="0" applyAlignment="1" applyFont="1">
      <alignment vertical="bottom"/>
    </xf>
    <xf borderId="0" fillId="0" fontId="4" numFmtId="0" xfId="0" applyAlignment="1" applyFont="1">
      <alignment horizontal="center" readingOrder="0" vertical="bottom"/>
    </xf>
    <xf borderId="0" fillId="0" fontId="20" numFmtId="0" xfId="0" applyAlignment="1" applyFont="1">
      <alignment horizontal="right" vertical="bottom"/>
    </xf>
    <xf borderId="15" fillId="8" fontId="19" numFmtId="0" xfId="0" applyAlignment="1" applyBorder="1" applyFill="1" applyFont="1">
      <alignment vertical="bottom"/>
    </xf>
    <xf borderId="0" fillId="0" fontId="21" numFmtId="0" xfId="0" applyAlignment="1" applyFont="1">
      <alignment vertical="bottom"/>
    </xf>
    <xf borderId="0" fillId="0" fontId="10" numFmtId="0" xfId="0" applyAlignment="1" applyFont="1">
      <alignment readingOrder="0" vertical="bottom"/>
    </xf>
    <xf borderId="0" fillId="0" fontId="10" numFmtId="4" xfId="0" applyAlignment="1" applyFont="1" applyNumberFormat="1">
      <alignment horizontal="right" readingOrder="0" vertical="bottom"/>
    </xf>
    <xf borderId="0" fillId="0" fontId="19" numFmtId="0" xfId="0" applyAlignment="1" applyFont="1">
      <alignment horizontal="right" vertical="bottom"/>
    </xf>
    <xf borderId="16" fillId="8" fontId="10" numFmtId="4" xfId="0" applyAlignment="1" applyBorder="1" applyFont="1" applyNumberFormat="1">
      <alignment horizontal="right" readingOrder="0" vertical="bottom"/>
    </xf>
    <xf borderId="17" fillId="8" fontId="19" numFmtId="4" xfId="0" applyAlignment="1" applyBorder="1" applyFont="1" applyNumberFormat="1">
      <alignment horizontal="right" readingOrder="0" vertical="bottom"/>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 Id="rId3"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 Id="rId2" Type="http://schemas.openxmlformats.org/officeDocument/2006/relationships/image" Target="../media/image2.png"/><Relationship Id="rId3"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3.png"/><Relationship Id="rId3"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180975</xdr:colOff>
      <xdr:row>59</xdr:row>
      <xdr:rowOff>180975</xdr:rowOff>
    </xdr:from>
    <xdr:ext cx="4876800" cy="3248025"/>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152400</xdr:colOff>
      <xdr:row>60</xdr:row>
      <xdr:rowOff>95250</xdr:rowOff>
    </xdr:from>
    <xdr:ext cx="4876800" cy="3019425"/>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1933575</xdr:colOff>
      <xdr:row>0</xdr:row>
      <xdr:rowOff>38100</xdr:rowOff>
    </xdr:from>
    <xdr:ext cx="1314450" cy="342900"/>
    <xdr:pic>
      <xdr:nvPicPr>
        <xdr:cNvPr id="0" name="image1.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1047750</xdr:colOff>
      <xdr:row>78</xdr:row>
      <xdr:rowOff>123825</xdr:rowOff>
    </xdr:from>
    <xdr:ext cx="4410075" cy="118110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809625</xdr:colOff>
      <xdr:row>102</xdr:row>
      <xdr:rowOff>57150</xdr:rowOff>
    </xdr:from>
    <xdr:ext cx="4876800" cy="3019425"/>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933450</xdr:colOff>
      <xdr:row>0</xdr:row>
      <xdr:rowOff>47625</xdr:rowOff>
    </xdr:from>
    <xdr:ext cx="1314450" cy="34290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809625</xdr:colOff>
      <xdr:row>85</xdr:row>
      <xdr:rowOff>57150</xdr:rowOff>
    </xdr:from>
    <xdr:ext cx="4876800" cy="3248025"/>
    <xdr:pic>
      <xdr:nvPicPr>
        <xdr:cNvPr id="0" name="image3.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180975</xdr:colOff>
      <xdr:row>58</xdr:row>
      <xdr:rowOff>180975</xdr:rowOff>
    </xdr:from>
    <xdr:ext cx="4876800" cy="3248025"/>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152400</xdr:colOff>
      <xdr:row>59</xdr:row>
      <xdr:rowOff>95250</xdr:rowOff>
    </xdr:from>
    <xdr:ext cx="4876800" cy="3019425"/>
    <xdr:pic>
      <xdr:nvPicPr>
        <xdr:cNvPr id="0" name="image2.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1933575</xdr:colOff>
      <xdr:row>0</xdr:row>
      <xdr:rowOff>38100</xdr:rowOff>
    </xdr:from>
    <xdr:ext cx="1314450" cy="342900"/>
    <xdr:pic>
      <xdr:nvPicPr>
        <xdr:cNvPr id="0" name="image1.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1047750</xdr:colOff>
      <xdr:row>78</xdr:row>
      <xdr:rowOff>123825</xdr:rowOff>
    </xdr:from>
    <xdr:ext cx="4410075" cy="118110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809625</xdr:colOff>
      <xdr:row>85</xdr:row>
      <xdr:rowOff>57150</xdr:rowOff>
    </xdr:from>
    <xdr:ext cx="4876800" cy="3248025"/>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809625</xdr:colOff>
      <xdr:row>102</xdr:row>
      <xdr:rowOff>57150</xdr:rowOff>
    </xdr:from>
    <xdr:ext cx="4876800" cy="3019425"/>
    <xdr:pic>
      <xdr:nvPicPr>
        <xdr:cNvPr id="0" name="image2.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933450</xdr:colOff>
      <xdr:row>0</xdr:row>
      <xdr:rowOff>47625</xdr:rowOff>
    </xdr:from>
    <xdr:ext cx="1314450" cy="34290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aplos.com/free-trial" TargetMode="External"/><Relationship Id="rId2" Type="http://schemas.openxmlformats.org/officeDocument/2006/relationships/hyperlink" Target="https://www.aplos.com/church-bookkeeping-services" TargetMode="External"/><Relationship Id="rId3" Type="http://schemas.openxmlformats.org/officeDocument/2006/relationships/hyperlink" Target="https://www.aplos.com/church-bookkeeping-service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aplos.com/free-trial" TargetMode="External"/><Relationship Id="rId2" Type="http://schemas.openxmlformats.org/officeDocument/2006/relationships/hyperlink" Target="https://www.aplos.com/church-bookkeeping-services" TargetMode="External"/><Relationship Id="rId3" Type="http://schemas.openxmlformats.org/officeDocument/2006/relationships/hyperlink" Target="https://www.aplos.com/church-bookkeeping-services"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aplos.com/free-trial" TargetMode="External"/><Relationship Id="rId2" Type="http://schemas.openxmlformats.org/officeDocument/2006/relationships/hyperlink" Target="https://www.aplos.com/church-bookkeeping-services" TargetMode="External"/><Relationship Id="rId3" Type="http://schemas.openxmlformats.org/officeDocument/2006/relationships/hyperlink" Target="https://www.aplos.com/church-bookkeeping-services"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aplos.com/free-trial" TargetMode="External"/><Relationship Id="rId2" Type="http://schemas.openxmlformats.org/officeDocument/2006/relationships/hyperlink" Target="https://www.aplos.com/church-bookkeeping-services" TargetMode="External"/><Relationship Id="rId3" Type="http://schemas.openxmlformats.org/officeDocument/2006/relationships/hyperlink" Target="https://www.aplos.com/church-bookkeeping-services"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3.0" topLeftCell="A4" activePane="bottomLeft" state="frozen"/>
      <selection activeCell="B5" sqref="B5" pane="bottomLeft"/>
    </sheetView>
  </sheetViews>
  <sheetFormatPr customHeight="1" defaultColWidth="14.43" defaultRowHeight="15.0"/>
  <cols>
    <col customWidth="1" min="1" max="1" width="70.0"/>
    <col customWidth="1" min="2" max="2" width="18.0"/>
    <col customWidth="1" min="3" max="3" width="82.14"/>
  </cols>
  <sheetData>
    <row r="1" ht="36.0" customHeight="1">
      <c r="A1" s="1" t="s">
        <v>0</v>
      </c>
    </row>
    <row r="2" ht="92.25" customHeight="1">
      <c r="A2" s="2" t="s">
        <v>1</v>
      </c>
      <c r="B2" s="3"/>
      <c r="C2" s="4"/>
    </row>
    <row r="3" ht="27.75" customHeight="1">
      <c r="A3" s="5" t="s">
        <v>2</v>
      </c>
      <c r="B3" s="5" t="s">
        <v>3</v>
      </c>
      <c r="C3" s="5" t="s">
        <v>4</v>
      </c>
    </row>
    <row r="4" ht="45.75" customHeight="1">
      <c r="A4" s="6" t="s">
        <v>5</v>
      </c>
    </row>
    <row r="5" ht="28.5" customHeight="1">
      <c r="A5" s="7" t="s">
        <v>6</v>
      </c>
      <c r="B5" s="8"/>
      <c r="C5" s="9"/>
    </row>
    <row r="6" ht="23.25" customHeight="1">
      <c r="A6" s="10" t="s">
        <v>7</v>
      </c>
    </row>
    <row r="7">
      <c r="A7" s="11" t="s">
        <v>8</v>
      </c>
      <c r="B7" s="12">
        <v>0.0</v>
      </c>
      <c r="C7" s="11" t="s">
        <v>9</v>
      </c>
    </row>
    <row r="8">
      <c r="A8" s="11" t="s">
        <v>10</v>
      </c>
      <c r="B8" s="12">
        <v>0.0</v>
      </c>
      <c r="C8" s="11" t="s">
        <v>11</v>
      </c>
    </row>
    <row r="9">
      <c r="A9" s="11" t="s">
        <v>12</v>
      </c>
      <c r="B9" s="12">
        <v>0.0</v>
      </c>
      <c r="C9" s="11" t="s">
        <v>13</v>
      </c>
    </row>
    <row r="10">
      <c r="A10" s="11" t="s">
        <v>14</v>
      </c>
      <c r="B10" s="12">
        <v>0.0</v>
      </c>
      <c r="C10" s="11" t="s">
        <v>15</v>
      </c>
    </row>
    <row r="11">
      <c r="A11" s="11" t="s">
        <v>16</v>
      </c>
      <c r="B11" s="12">
        <v>0.0</v>
      </c>
      <c r="C11" s="11" t="s">
        <v>17</v>
      </c>
    </row>
    <row r="12">
      <c r="A12" s="11" t="s">
        <v>18</v>
      </c>
      <c r="B12" s="12">
        <v>0.0</v>
      </c>
      <c r="C12" s="11" t="s">
        <v>19</v>
      </c>
    </row>
    <row r="13">
      <c r="A13" s="11" t="s">
        <v>20</v>
      </c>
      <c r="B13" s="12">
        <v>0.0</v>
      </c>
      <c r="C13" s="11" t="s">
        <v>21</v>
      </c>
    </row>
    <row r="14">
      <c r="A14" s="11" t="s">
        <v>22</v>
      </c>
      <c r="B14" s="12">
        <v>0.0</v>
      </c>
      <c r="C14" s="11" t="s">
        <v>23</v>
      </c>
    </row>
    <row r="15">
      <c r="A15" s="11" t="s">
        <v>24</v>
      </c>
      <c r="B15" s="12">
        <v>0.0</v>
      </c>
      <c r="C15" s="11" t="s">
        <v>25</v>
      </c>
    </row>
    <row r="16">
      <c r="A16" s="11" t="s">
        <v>26</v>
      </c>
      <c r="B16" s="12">
        <v>0.0</v>
      </c>
      <c r="C16" s="11" t="s">
        <v>27</v>
      </c>
    </row>
    <row r="17" ht="23.25" customHeight="1">
      <c r="A17" s="10" t="s">
        <v>28</v>
      </c>
    </row>
    <row r="18">
      <c r="A18" s="11" t="s">
        <v>29</v>
      </c>
      <c r="B18" s="12">
        <v>0.0</v>
      </c>
      <c r="C18" s="11" t="s">
        <v>30</v>
      </c>
    </row>
    <row r="19">
      <c r="A19" s="11" t="s">
        <v>31</v>
      </c>
      <c r="B19" s="12">
        <v>0.0</v>
      </c>
      <c r="C19" s="11" t="s">
        <v>32</v>
      </c>
    </row>
    <row r="20">
      <c r="A20" s="11" t="s">
        <v>33</v>
      </c>
      <c r="B20" s="12">
        <v>0.0</v>
      </c>
      <c r="C20" s="11" t="s">
        <v>34</v>
      </c>
    </row>
    <row r="21">
      <c r="A21" s="11" t="s">
        <v>35</v>
      </c>
      <c r="B21" s="12">
        <v>0.0</v>
      </c>
      <c r="C21" s="11" t="s">
        <v>36</v>
      </c>
    </row>
    <row r="22">
      <c r="A22" s="11" t="s">
        <v>37</v>
      </c>
      <c r="B22" s="12">
        <v>0.0</v>
      </c>
      <c r="C22" s="11" t="s">
        <v>38</v>
      </c>
    </row>
    <row r="23" ht="15.75" customHeight="1">
      <c r="A23" s="11" t="s">
        <v>39</v>
      </c>
      <c r="B23" s="12">
        <v>0.0</v>
      </c>
      <c r="C23" s="11" t="s">
        <v>40</v>
      </c>
    </row>
    <row r="24" ht="15.75" customHeight="1">
      <c r="A24" s="11" t="s">
        <v>41</v>
      </c>
      <c r="B24" s="12">
        <v>0.0</v>
      </c>
      <c r="C24" s="11" t="s">
        <v>42</v>
      </c>
    </row>
    <row r="25" ht="15.75" customHeight="1">
      <c r="A25" s="11" t="s">
        <v>43</v>
      </c>
      <c r="B25" s="12">
        <v>0.0</v>
      </c>
      <c r="C25" s="11" t="s">
        <v>44</v>
      </c>
    </row>
    <row r="26" ht="15.75" customHeight="1">
      <c r="A26" s="11" t="s">
        <v>45</v>
      </c>
      <c r="B26" s="12">
        <v>0.0</v>
      </c>
      <c r="C26" s="11" t="s">
        <v>46</v>
      </c>
    </row>
    <row r="27" ht="15.75" customHeight="1">
      <c r="A27" s="11" t="s">
        <v>47</v>
      </c>
      <c r="B27" s="12">
        <v>0.0</v>
      </c>
      <c r="C27" s="11" t="s">
        <v>48</v>
      </c>
    </row>
    <row r="28" ht="15.75" customHeight="1">
      <c r="A28" s="11" t="s">
        <v>49</v>
      </c>
      <c r="B28" s="12">
        <v>0.0</v>
      </c>
      <c r="C28" s="11" t="s">
        <v>50</v>
      </c>
    </row>
    <row r="29" ht="23.25" customHeight="1">
      <c r="A29" s="10" t="s">
        <v>51</v>
      </c>
    </row>
    <row r="30" ht="15.75" customHeight="1">
      <c r="A30" s="11" t="s">
        <v>52</v>
      </c>
      <c r="B30" s="12">
        <v>0.0</v>
      </c>
      <c r="C30" s="11" t="s">
        <v>53</v>
      </c>
    </row>
    <row r="31" ht="15.75" customHeight="1">
      <c r="A31" s="11" t="s">
        <v>54</v>
      </c>
      <c r="B31" s="12">
        <v>0.0</v>
      </c>
      <c r="C31" s="11" t="s">
        <v>55</v>
      </c>
    </row>
    <row r="32" ht="15.75" customHeight="1">
      <c r="A32" s="11" t="s">
        <v>56</v>
      </c>
      <c r="B32" s="12">
        <v>0.0</v>
      </c>
      <c r="C32" s="11" t="s">
        <v>57</v>
      </c>
    </row>
    <row r="33" ht="15.75" customHeight="1">
      <c r="A33" s="11" t="s">
        <v>58</v>
      </c>
      <c r="B33" s="12">
        <v>0.0</v>
      </c>
      <c r="C33" s="11" t="s">
        <v>59</v>
      </c>
    </row>
    <row r="34" ht="15.75" customHeight="1">
      <c r="A34" s="11" t="s">
        <v>60</v>
      </c>
      <c r="B34" s="12">
        <v>0.0</v>
      </c>
      <c r="C34" s="11" t="s">
        <v>61</v>
      </c>
    </row>
    <row r="35" ht="15.75" customHeight="1">
      <c r="A35" s="11" t="s">
        <v>62</v>
      </c>
      <c r="B35" s="12">
        <v>0.0</v>
      </c>
      <c r="C35" s="11" t="s">
        <v>63</v>
      </c>
    </row>
    <row r="36" ht="28.5" customHeight="1">
      <c r="A36" s="7" t="s">
        <v>64</v>
      </c>
      <c r="B36" s="8"/>
      <c r="C36" s="9"/>
    </row>
    <row r="37" ht="23.25" customHeight="1">
      <c r="A37" s="10" t="s">
        <v>65</v>
      </c>
    </row>
    <row r="38" ht="15.75" customHeight="1">
      <c r="A38" s="11" t="s">
        <v>66</v>
      </c>
      <c r="B38" s="12">
        <v>0.0</v>
      </c>
      <c r="C38" s="11" t="s">
        <v>67</v>
      </c>
    </row>
    <row r="39" ht="15.75" customHeight="1">
      <c r="A39" s="11" t="s">
        <v>68</v>
      </c>
      <c r="B39" s="12">
        <v>0.0</v>
      </c>
      <c r="C39" s="11" t="s">
        <v>69</v>
      </c>
    </row>
    <row r="40" ht="15.75" customHeight="1">
      <c r="A40" s="11" t="s">
        <v>70</v>
      </c>
      <c r="B40" s="12">
        <v>0.0</v>
      </c>
      <c r="C40" s="11" t="s">
        <v>71</v>
      </c>
    </row>
    <row r="41" ht="15.75" customHeight="1">
      <c r="A41" s="11" t="s">
        <v>72</v>
      </c>
      <c r="B41" s="12">
        <v>0.0</v>
      </c>
      <c r="C41" s="11" t="s">
        <v>73</v>
      </c>
    </row>
    <row r="42" ht="15.75" customHeight="1">
      <c r="A42" s="11" t="s">
        <v>74</v>
      </c>
      <c r="B42" s="12">
        <v>0.0</v>
      </c>
      <c r="C42" s="11" t="s">
        <v>75</v>
      </c>
    </row>
    <row r="43" ht="15.75" customHeight="1">
      <c r="A43" s="11" t="s">
        <v>76</v>
      </c>
      <c r="B43" s="12">
        <v>0.0</v>
      </c>
      <c r="C43" s="11" t="s">
        <v>77</v>
      </c>
    </row>
    <row r="44" ht="15.75" customHeight="1">
      <c r="A44" s="11" t="s">
        <v>78</v>
      </c>
      <c r="B44" s="12">
        <v>0.0</v>
      </c>
      <c r="C44" s="11" t="s">
        <v>79</v>
      </c>
    </row>
    <row r="45" ht="23.25" customHeight="1">
      <c r="A45" s="10" t="s">
        <v>80</v>
      </c>
    </row>
    <row r="46" ht="15.75" customHeight="1">
      <c r="A46" s="11" t="s">
        <v>81</v>
      </c>
      <c r="B46" s="12">
        <v>0.0</v>
      </c>
      <c r="C46" s="11" t="s">
        <v>82</v>
      </c>
    </row>
    <row r="47" ht="15.75" customHeight="1">
      <c r="A47" s="11" t="s">
        <v>83</v>
      </c>
      <c r="B47" s="12">
        <v>0.0</v>
      </c>
      <c r="C47" s="11" t="s">
        <v>84</v>
      </c>
    </row>
    <row r="48" ht="15.75" customHeight="1">
      <c r="A48" s="11" t="s">
        <v>85</v>
      </c>
      <c r="B48" s="12">
        <v>0.0</v>
      </c>
      <c r="C48" s="11" t="s">
        <v>86</v>
      </c>
    </row>
    <row r="49" ht="15.75" customHeight="1">
      <c r="A49" s="11" t="s">
        <v>87</v>
      </c>
      <c r="B49" s="12">
        <v>0.0</v>
      </c>
      <c r="C49" s="11" t="s">
        <v>88</v>
      </c>
    </row>
    <row r="50" ht="28.5" customHeight="1">
      <c r="A50" s="7" t="s">
        <v>89</v>
      </c>
      <c r="B50" s="8"/>
      <c r="C50" s="9"/>
    </row>
    <row r="51" ht="15.75" customHeight="1">
      <c r="A51" s="11" t="s">
        <v>90</v>
      </c>
      <c r="B51" s="12">
        <v>0.0</v>
      </c>
      <c r="C51" s="11" t="s">
        <v>91</v>
      </c>
    </row>
    <row r="52" ht="15.75" customHeight="1">
      <c r="A52" s="11" t="s">
        <v>92</v>
      </c>
      <c r="B52" s="12">
        <v>0.0</v>
      </c>
      <c r="C52" s="11" t="s">
        <v>93</v>
      </c>
    </row>
    <row r="53" ht="15.75" customHeight="1">
      <c r="A53" s="11" t="s">
        <v>94</v>
      </c>
      <c r="B53" s="12">
        <v>0.0</v>
      </c>
      <c r="C53" s="11" t="s">
        <v>95</v>
      </c>
    </row>
    <row r="54" ht="15.75" customHeight="1">
      <c r="A54" s="11" t="s">
        <v>96</v>
      </c>
      <c r="B54" s="12">
        <v>0.0</v>
      </c>
      <c r="C54" s="11" t="s">
        <v>97</v>
      </c>
    </row>
    <row r="55" ht="15.75" customHeight="1">
      <c r="A55" s="11" t="s">
        <v>98</v>
      </c>
      <c r="B55" s="12">
        <v>0.0</v>
      </c>
      <c r="C55" s="11" t="s">
        <v>99</v>
      </c>
    </row>
    <row r="56" ht="89.25" customHeight="1">
      <c r="A56" s="13" t="s">
        <v>100</v>
      </c>
    </row>
    <row r="57" ht="15.75" customHeight="1">
      <c r="A57" s="14"/>
    </row>
    <row r="58" ht="123.75" customHeight="1">
      <c r="A58" s="15" t="s">
        <v>101</v>
      </c>
      <c r="B58" s="16"/>
      <c r="C58" s="17"/>
    </row>
    <row r="59" ht="15.75" customHeight="1">
      <c r="A59" s="14"/>
    </row>
    <row r="60" ht="15.75" customHeight="1">
      <c r="A60" s="18"/>
    </row>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sheetData>
  <mergeCells count="16">
    <mergeCell ref="A1:C1"/>
    <mergeCell ref="A2:C2"/>
    <mergeCell ref="A4:C4"/>
    <mergeCell ref="A5:C5"/>
    <mergeCell ref="A6:C6"/>
    <mergeCell ref="A17:C17"/>
    <mergeCell ref="A29:C29"/>
    <mergeCell ref="A59:C59"/>
    <mergeCell ref="A60:C78"/>
    <mergeCell ref="A36:C36"/>
    <mergeCell ref="A37:C37"/>
    <mergeCell ref="A45:C45"/>
    <mergeCell ref="A50:C50"/>
    <mergeCell ref="A56:C56"/>
    <mergeCell ref="A57:C57"/>
    <mergeCell ref="A58:C58"/>
  </mergeCells>
  <hyperlinks>
    <hyperlink r:id="rId1" ref="A1"/>
    <hyperlink r:id="rId2" location="form" ref="A2"/>
    <hyperlink r:id="rId3" location="form" ref="A58"/>
  </hyperlinks>
  <printOptions/>
  <pageMargins bottom="1.0" footer="0.0" header="0.0" left="0.75" right="0.75" top="1.0"/>
  <pageSetup orientation="landscape"/>
  <drawing r:id="rId4"/>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8.86"/>
  </cols>
  <sheetData>
    <row r="1" ht="36.0" customHeight="1">
      <c r="A1" s="1" t="s">
        <v>0</v>
      </c>
    </row>
    <row r="2" ht="92.25" customHeight="1">
      <c r="A2" s="19" t="s">
        <v>102</v>
      </c>
      <c r="B2" s="17"/>
    </row>
    <row r="3" ht="32.25" customHeight="1">
      <c r="A3" s="20" t="s">
        <v>2</v>
      </c>
      <c r="B3" s="20" t="s">
        <v>3</v>
      </c>
    </row>
    <row r="4" ht="31.5" customHeight="1">
      <c r="A4" s="21" t="s">
        <v>6</v>
      </c>
      <c r="B4" s="22"/>
    </row>
    <row r="5" ht="21.0" customHeight="1">
      <c r="A5" s="23" t="s">
        <v>7</v>
      </c>
      <c r="B5" s="22"/>
    </row>
    <row r="6">
      <c r="A6" s="24" t="s">
        <v>103</v>
      </c>
      <c r="B6" s="25">
        <f>'Input Data'!B7</f>
        <v>0</v>
      </c>
    </row>
    <row r="7">
      <c r="A7" s="24" t="s">
        <v>104</v>
      </c>
      <c r="B7" s="25">
        <f>'Input Data'!B8</f>
        <v>0</v>
      </c>
    </row>
    <row r="8">
      <c r="A8" s="24" t="s">
        <v>105</v>
      </c>
      <c r="B8" s="25">
        <f>'Input Data'!B9</f>
        <v>0</v>
      </c>
    </row>
    <row r="9">
      <c r="A9" s="24" t="s">
        <v>14</v>
      </c>
      <c r="B9" s="25">
        <f>'Input Data'!B10</f>
        <v>0</v>
      </c>
    </row>
    <row r="10">
      <c r="A10" s="24" t="s">
        <v>106</v>
      </c>
      <c r="B10" s="25">
        <f>'Input Data'!B11</f>
        <v>0</v>
      </c>
    </row>
    <row r="11">
      <c r="A11" s="24" t="s">
        <v>107</v>
      </c>
      <c r="B11" s="25">
        <f>'Input Data'!B12</f>
        <v>0</v>
      </c>
    </row>
    <row r="12">
      <c r="A12" s="24" t="s">
        <v>20</v>
      </c>
      <c r="B12" s="25">
        <f>'Input Data'!B13</f>
        <v>0</v>
      </c>
    </row>
    <row r="13">
      <c r="A13" s="24" t="s">
        <v>22</v>
      </c>
      <c r="B13" s="25">
        <f>'Input Data'!B14</f>
        <v>0</v>
      </c>
    </row>
    <row r="14">
      <c r="A14" s="24" t="s">
        <v>24</v>
      </c>
      <c r="B14" s="25">
        <f>'Input Data'!B15</f>
        <v>0</v>
      </c>
    </row>
    <row r="15">
      <c r="A15" s="24" t="s">
        <v>26</v>
      </c>
      <c r="B15" s="25">
        <f>'Input Data'!B16</f>
        <v>0</v>
      </c>
    </row>
    <row r="16">
      <c r="A16" s="26" t="s">
        <v>108</v>
      </c>
      <c r="B16" s="27">
        <f>SUM(B8:B15)</f>
        <v>0</v>
      </c>
    </row>
    <row r="17">
      <c r="A17" s="24"/>
      <c r="B17" s="24"/>
    </row>
    <row r="18" ht="21.0" customHeight="1">
      <c r="A18" s="28" t="s">
        <v>28</v>
      </c>
      <c r="B18" s="22"/>
    </row>
    <row r="19">
      <c r="A19" s="24" t="s">
        <v>109</v>
      </c>
      <c r="B19" s="25">
        <f>'Input Data'!B18</f>
        <v>0</v>
      </c>
    </row>
    <row r="20">
      <c r="A20" s="24" t="s">
        <v>31</v>
      </c>
      <c r="B20" s="25">
        <f>'Input Data'!B19</f>
        <v>0</v>
      </c>
    </row>
    <row r="21">
      <c r="A21" s="24" t="s">
        <v>33</v>
      </c>
      <c r="B21" s="25">
        <f>'Input Data'!B20</f>
        <v>0</v>
      </c>
    </row>
    <row r="22">
      <c r="A22" s="24" t="s">
        <v>35</v>
      </c>
      <c r="B22" s="25">
        <f>'Input Data'!B21</f>
        <v>0</v>
      </c>
    </row>
    <row r="23" ht="15.75" customHeight="1">
      <c r="A23" s="24" t="s">
        <v>110</v>
      </c>
      <c r="B23" s="25">
        <f>'Input Data'!B22</f>
        <v>0</v>
      </c>
    </row>
    <row r="24" ht="15.75" customHeight="1">
      <c r="A24" s="24" t="s">
        <v>39</v>
      </c>
      <c r="B24" s="25">
        <f>'Input Data'!B23</f>
        <v>0</v>
      </c>
    </row>
    <row r="25" ht="15.75" customHeight="1">
      <c r="A25" s="24" t="s">
        <v>41</v>
      </c>
      <c r="B25" s="25">
        <f>'Input Data'!B24</f>
        <v>0</v>
      </c>
    </row>
    <row r="26" ht="15.75" customHeight="1">
      <c r="A26" s="24" t="s">
        <v>43</v>
      </c>
      <c r="B26" s="25">
        <f>'Input Data'!B25</f>
        <v>0</v>
      </c>
    </row>
    <row r="27" ht="15.75" customHeight="1">
      <c r="A27" s="24" t="s">
        <v>45</v>
      </c>
      <c r="B27" s="25">
        <f>'Input Data'!B26</f>
        <v>0</v>
      </c>
    </row>
    <row r="28" ht="15.75" customHeight="1">
      <c r="A28" s="24" t="s">
        <v>47</v>
      </c>
      <c r="B28" s="25">
        <f>'Input Data'!B27</f>
        <v>0</v>
      </c>
    </row>
    <row r="29" ht="15.75" customHeight="1">
      <c r="A29" s="24" t="s">
        <v>111</v>
      </c>
      <c r="B29" s="25">
        <f>'Input Data'!B28</f>
        <v>0</v>
      </c>
    </row>
    <row r="30" ht="15.75" customHeight="1">
      <c r="A30" s="26" t="s">
        <v>112</v>
      </c>
      <c r="B30" s="27">
        <f>SUM(B19:B29)</f>
        <v>0</v>
      </c>
    </row>
    <row r="31" ht="15.75" customHeight="1">
      <c r="A31" s="24"/>
      <c r="B31" s="24"/>
    </row>
    <row r="32" ht="21.0" customHeight="1">
      <c r="A32" s="28" t="s">
        <v>51</v>
      </c>
      <c r="B32" s="22"/>
    </row>
    <row r="33" ht="15.75" customHeight="1">
      <c r="A33" s="24" t="s">
        <v>113</v>
      </c>
      <c r="B33" s="25">
        <f>'Input Data'!B30</f>
        <v>0</v>
      </c>
    </row>
    <row r="34" ht="15.75" customHeight="1">
      <c r="A34" s="24" t="s">
        <v>114</v>
      </c>
      <c r="B34" s="25">
        <f>'Input Data'!B31</f>
        <v>0</v>
      </c>
    </row>
    <row r="35" ht="15.75" customHeight="1">
      <c r="A35" s="24" t="s">
        <v>115</v>
      </c>
      <c r="B35" s="25">
        <f>'Input Data'!B32</f>
        <v>0</v>
      </c>
    </row>
    <row r="36" ht="15.75" customHeight="1">
      <c r="A36" s="24" t="s">
        <v>116</v>
      </c>
      <c r="B36" s="25">
        <f>'Input Data'!B33</f>
        <v>0</v>
      </c>
    </row>
    <row r="37" ht="15.75" customHeight="1">
      <c r="A37" s="24" t="s">
        <v>60</v>
      </c>
      <c r="B37" s="25">
        <f>'Input Data'!B34</f>
        <v>0</v>
      </c>
    </row>
    <row r="38" ht="15.75" customHeight="1">
      <c r="A38" s="24" t="s">
        <v>62</v>
      </c>
      <c r="B38" s="25">
        <f>'Input Data'!B35</f>
        <v>0</v>
      </c>
    </row>
    <row r="39" ht="15.75" customHeight="1">
      <c r="A39" s="26" t="s">
        <v>117</v>
      </c>
      <c r="B39" s="27">
        <f>SUM(B33:B38)</f>
        <v>0</v>
      </c>
    </row>
    <row r="40" ht="15.75" customHeight="1">
      <c r="A40" s="24"/>
      <c r="B40" s="24"/>
    </row>
    <row r="41" ht="15.75" customHeight="1">
      <c r="A41" s="26" t="s">
        <v>118</v>
      </c>
      <c r="B41" s="27">
        <f>B16+B30+B39</f>
        <v>0</v>
      </c>
    </row>
    <row r="42" ht="15.75" customHeight="1">
      <c r="A42" s="24"/>
      <c r="B42" s="24"/>
    </row>
    <row r="43" ht="31.5" customHeight="1">
      <c r="A43" s="21" t="s">
        <v>119</v>
      </c>
      <c r="B43" s="22"/>
    </row>
    <row r="44" ht="21.0" customHeight="1">
      <c r="A44" s="23" t="s">
        <v>65</v>
      </c>
      <c r="B44" s="22"/>
    </row>
    <row r="45" ht="15.75" customHeight="1">
      <c r="A45" s="24" t="s">
        <v>66</v>
      </c>
      <c r="B45" s="25">
        <f>'Input Data'!B38</f>
        <v>0</v>
      </c>
    </row>
    <row r="46" ht="15.75" customHeight="1">
      <c r="A46" s="24" t="s">
        <v>68</v>
      </c>
      <c r="B46" s="25">
        <f>'Input Data'!B39</f>
        <v>0</v>
      </c>
    </row>
    <row r="47" ht="15.75" customHeight="1">
      <c r="A47" s="24" t="s">
        <v>70</v>
      </c>
      <c r="B47" s="25">
        <f>'Input Data'!B40</f>
        <v>0</v>
      </c>
    </row>
    <row r="48" ht="15.75" customHeight="1">
      <c r="A48" s="24" t="s">
        <v>120</v>
      </c>
      <c r="B48" s="25">
        <f>'Input Data'!B41</f>
        <v>0</v>
      </c>
    </row>
    <row r="49" ht="15.75" customHeight="1">
      <c r="A49" s="24" t="s">
        <v>74</v>
      </c>
      <c r="B49" s="25">
        <f>'Input Data'!B42</f>
        <v>0</v>
      </c>
    </row>
    <row r="50" ht="15.75" customHeight="1">
      <c r="A50" s="24" t="s">
        <v>76</v>
      </c>
      <c r="B50" s="25">
        <f>'Input Data'!B43</f>
        <v>0</v>
      </c>
    </row>
    <row r="51" ht="15.75" customHeight="1">
      <c r="A51" s="24" t="s">
        <v>78</v>
      </c>
      <c r="B51" s="25">
        <f>'Input Data'!B44</f>
        <v>0</v>
      </c>
    </row>
    <row r="52" ht="15.75" customHeight="1">
      <c r="A52" s="26" t="s">
        <v>121</v>
      </c>
      <c r="B52" s="27">
        <f>SUM(B45:B51)</f>
        <v>0</v>
      </c>
    </row>
    <row r="53" ht="15.75" customHeight="1">
      <c r="A53" s="24"/>
      <c r="B53" s="24"/>
    </row>
    <row r="54" ht="21.0" customHeight="1">
      <c r="A54" s="23" t="s">
        <v>80</v>
      </c>
      <c r="B54" s="22"/>
    </row>
    <row r="55" ht="15.75" customHeight="1">
      <c r="A55" s="24" t="s">
        <v>122</v>
      </c>
      <c r="B55" s="25">
        <f>'Input Data'!B46</f>
        <v>0</v>
      </c>
    </row>
    <row r="56" ht="15.75" customHeight="1">
      <c r="A56" s="24" t="s">
        <v>83</v>
      </c>
      <c r="B56" s="25">
        <f>'Input Data'!B47</f>
        <v>0</v>
      </c>
    </row>
    <row r="57" ht="15.75" customHeight="1">
      <c r="A57" s="24" t="s">
        <v>85</v>
      </c>
      <c r="B57" s="25">
        <f>'Input Data'!B48</f>
        <v>0</v>
      </c>
    </row>
    <row r="58" ht="15.75" customHeight="1">
      <c r="A58" s="24" t="s">
        <v>87</v>
      </c>
      <c r="B58" s="25">
        <f>'Input Data'!B49</f>
        <v>0</v>
      </c>
    </row>
    <row r="59" ht="15.75" customHeight="1">
      <c r="A59" s="24" t="s">
        <v>123</v>
      </c>
      <c r="B59" s="25">
        <f>SUM(B55:B58)</f>
        <v>0</v>
      </c>
    </row>
    <row r="60" ht="15.75" customHeight="1">
      <c r="A60" s="24"/>
      <c r="B60" s="24"/>
    </row>
    <row r="61" ht="21.0" customHeight="1">
      <c r="A61" s="26" t="s">
        <v>124</v>
      </c>
      <c r="B61" s="27">
        <f>B52+B59</f>
        <v>0</v>
      </c>
    </row>
    <row r="62" ht="15.75" customHeight="1">
      <c r="A62" s="24"/>
      <c r="B62" s="24"/>
    </row>
    <row r="63" ht="31.5" customHeight="1">
      <c r="A63" s="21" t="s">
        <v>125</v>
      </c>
      <c r="B63" s="22"/>
    </row>
    <row r="64" ht="15.75" customHeight="1">
      <c r="A64" s="24" t="s">
        <v>126</v>
      </c>
      <c r="B64" s="25">
        <f>'Input Data'!B51</f>
        <v>0</v>
      </c>
    </row>
    <row r="65" ht="15.75" customHeight="1">
      <c r="A65" s="24" t="s">
        <v>126</v>
      </c>
      <c r="B65" s="25">
        <f>'Input Data'!B52</f>
        <v>0</v>
      </c>
    </row>
    <row r="66" ht="15.75" customHeight="1">
      <c r="A66" s="24" t="s">
        <v>126</v>
      </c>
      <c r="B66" s="25">
        <f>'Input Data'!B53</f>
        <v>0</v>
      </c>
    </row>
    <row r="67" ht="15.75" customHeight="1">
      <c r="A67" s="24" t="s">
        <v>127</v>
      </c>
      <c r="B67" s="25">
        <f>'Input Data'!B54</f>
        <v>0</v>
      </c>
    </row>
    <row r="68" ht="15.75" customHeight="1">
      <c r="A68" s="24" t="s">
        <v>127</v>
      </c>
      <c r="B68" s="25">
        <f>'Input Data'!B55</f>
        <v>0</v>
      </c>
    </row>
    <row r="69" ht="15.75" customHeight="1">
      <c r="A69" s="24" t="s">
        <v>128</v>
      </c>
      <c r="B69" s="29">
        <f>SUM(B64:B68)</f>
        <v>0</v>
      </c>
    </row>
    <row r="70" ht="15.75" customHeight="1">
      <c r="A70" s="24"/>
      <c r="B70" s="24"/>
    </row>
    <row r="71" ht="15.75" customHeight="1">
      <c r="A71" s="26" t="s">
        <v>129</v>
      </c>
      <c r="B71" s="27">
        <f>B61+B69</f>
        <v>0</v>
      </c>
    </row>
    <row r="72" ht="15.75" customHeight="1">
      <c r="A72" s="24"/>
      <c r="B72" s="24"/>
    </row>
    <row r="73" ht="15.75" customHeight="1">
      <c r="A73" s="18"/>
      <c r="B73" s="18"/>
    </row>
    <row r="74" ht="19.5" customHeight="1">
      <c r="A74" s="30" t="s">
        <v>130</v>
      </c>
      <c r="B74" s="31" t="str">
        <f>IF(SUM(B8:B18,B21:B31,B34:B39) = SUM(B42:B48,B51:B54,B57:B61), "✅ BALANCED", "❌ NOT BALANCED")
</f>
        <v>✅ BALANCED</v>
      </c>
    </row>
    <row r="75" ht="15.75" customHeight="1">
      <c r="A75" s="18"/>
      <c r="B75" s="18"/>
    </row>
    <row r="76" ht="15.75" customHeight="1">
      <c r="A76" s="14"/>
    </row>
    <row r="77" ht="123.75" customHeight="1">
      <c r="A77" s="32" t="s">
        <v>131</v>
      </c>
      <c r="B77" s="17"/>
    </row>
    <row r="78" ht="15.75" customHeight="1">
      <c r="A78" s="14"/>
    </row>
    <row r="79" ht="15.75" customHeight="1">
      <c r="A79" s="18"/>
    </row>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sheetData>
  <mergeCells count="14">
    <mergeCell ref="A44:B44"/>
    <mergeCell ref="A54:B54"/>
    <mergeCell ref="A63:B63"/>
    <mergeCell ref="A76:B76"/>
    <mergeCell ref="A77:B77"/>
    <mergeCell ref="A78:B78"/>
    <mergeCell ref="A79:B119"/>
    <mergeCell ref="A1:B1"/>
    <mergeCell ref="A2:B2"/>
    <mergeCell ref="A4:B4"/>
    <mergeCell ref="A5:B5"/>
    <mergeCell ref="A18:B18"/>
    <mergeCell ref="A32:B32"/>
    <mergeCell ref="A43:B43"/>
  </mergeCells>
  <hyperlinks>
    <hyperlink r:id="rId1" ref="A1"/>
    <hyperlink r:id="rId2" location="form" ref="A2"/>
    <hyperlink r:id="rId3" location="form" ref="A77"/>
  </hyperlinks>
  <printOptions/>
  <pageMargins bottom="1.0" footer="0.0" header="0.0" left="0.75" right="0.75" top="1.0"/>
  <pageSetup orientation="landscape"/>
  <drawing r:id="rId4"/>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3.0" topLeftCell="A4" activePane="bottomLeft" state="frozen"/>
      <selection activeCell="B5" sqref="B5" pane="bottomLeft"/>
    </sheetView>
  </sheetViews>
  <sheetFormatPr customHeight="1" defaultColWidth="14.43" defaultRowHeight="15.0"/>
  <cols>
    <col customWidth="1" min="1" max="1" width="70.0"/>
    <col customWidth="1" min="2" max="2" width="18.0"/>
    <col customWidth="1" min="3" max="3" width="82.14"/>
  </cols>
  <sheetData>
    <row r="1" ht="36.0" customHeight="1">
      <c r="A1" s="1" t="s">
        <v>0</v>
      </c>
    </row>
    <row r="2" ht="92.25" customHeight="1">
      <c r="A2" s="2" t="s">
        <v>132</v>
      </c>
      <c r="B2" s="3"/>
      <c r="C2" s="4"/>
    </row>
    <row r="3" ht="27.75" customHeight="1">
      <c r="A3" s="5" t="s">
        <v>2</v>
      </c>
      <c r="B3" s="5" t="s">
        <v>3</v>
      </c>
      <c r="C3" s="5" t="s">
        <v>4</v>
      </c>
    </row>
    <row r="4" ht="28.5" customHeight="1">
      <c r="A4" s="7" t="s">
        <v>6</v>
      </c>
      <c r="B4" s="8"/>
      <c r="C4" s="9"/>
    </row>
    <row r="5" ht="23.25" customHeight="1">
      <c r="A5" s="10" t="s">
        <v>7</v>
      </c>
    </row>
    <row r="6">
      <c r="A6" s="11" t="s">
        <v>8</v>
      </c>
      <c r="B6" s="33">
        <v>85000.0</v>
      </c>
      <c r="C6" s="11" t="s">
        <v>9</v>
      </c>
    </row>
    <row r="7">
      <c r="A7" s="11" t="s">
        <v>10</v>
      </c>
      <c r="B7" s="33">
        <v>32000.0</v>
      </c>
      <c r="C7" s="11" t="s">
        <v>11</v>
      </c>
    </row>
    <row r="8">
      <c r="A8" s="11" t="s">
        <v>12</v>
      </c>
      <c r="B8" s="33">
        <v>15000.0</v>
      </c>
      <c r="C8" s="11" t="s">
        <v>13</v>
      </c>
    </row>
    <row r="9">
      <c r="A9" s="11" t="s">
        <v>14</v>
      </c>
      <c r="B9" s="33">
        <v>3000.0</v>
      </c>
      <c r="C9" s="11" t="s">
        <v>15</v>
      </c>
    </row>
    <row r="10">
      <c r="A10" s="11" t="s">
        <v>16</v>
      </c>
      <c r="B10" s="33">
        <v>10000.0</v>
      </c>
      <c r="C10" s="11" t="s">
        <v>17</v>
      </c>
    </row>
    <row r="11">
      <c r="A11" s="11" t="s">
        <v>18</v>
      </c>
      <c r="B11" s="33">
        <v>2500.0</v>
      </c>
      <c r="C11" s="11" t="s">
        <v>19</v>
      </c>
    </row>
    <row r="12">
      <c r="A12" s="11" t="s">
        <v>20</v>
      </c>
      <c r="B12" s="33">
        <v>1800.0</v>
      </c>
      <c r="C12" s="11" t="s">
        <v>21</v>
      </c>
    </row>
    <row r="13">
      <c r="A13" s="11" t="s">
        <v>22</v>
      </c>
      <c r="B13" s="33">
        <v>1000.0</v>
      </c>
      <c r="C13" s="11" t="s">
        <v>23</v>
      </c>
    </row>
    <row r="14">
      <c r="A14" s="11" t="s">
        <v>24</v>
      </c>
      <c r="B14" s="33">
        <v>2200.0</v>
      </c>
      <c r="C14" s="11" t="s">
        <v>25</v>
      </c>
    </row>
    <row r="15">
      <c r="A15" s="11" t="s">
        <v>26</v>
      </c>
      <c r="B15" s="33">
        <v>0.0</v>
      </c>
      <c r="C15" s="11" t="s">
        <v>27</v>
      </c>
    </row>
    <row r="16" ht="23.25" customHeight="1">
      <c r="A16" s="10" t="s">
        <v>28</v>
      </c>
    </row>
    <row r="17">
      <c r="A17" s="11" t="s">
        <v>29</v>
      </c>
      <c r="B17" s="33">
        <v>150000.0</v>
      </c>
      <c r="C17" s="11" t="s">
        <v>30</v>
      </c>
    </row>
    <row r="18">
      <c r="A18" s="11" t="s">
        <v>31</v>
      </c>
      <c r="B18" s="33">
        <v>600000.0</v>
      </c>
      <c r="C18" s="11" t="s">
        <v>32</v>
      </c>
    </row>
    <row r="19">
      <c r="A19" s="11" t="s">
        <v>33</v>
      </c>
      <c r="B19" s="33">
        <v>85000.0</v>
      </c>
      <c r="C19" s="11" t="s">
        <v>34</v>
      </c>
    </row>
    <row r="20">
      <c r="A20" s="11" t="s">
        <v>35</v>
      </c>
      <c r="B20" s="33">
        <v>180000.0</v>
      </c>
      <c r="C20" s="11" t="s">
        <v>36</v>
      </c>
    </row>
    <row r="21">
      <c r="A21" s="11" t="s">
        <v>37</v>
      </c>
      <c r="B21" s="33">
        <v>35000.0</v>
      </c>
      <c r="C21" s="11" t="s">
        <v>38</v>
      </c>
    </row>
    <row r="22" ht="15.75" customHeight="1">
      <c r="A22" s="11" t="s">
        <v>39</v>
      </c>
      <c r="B22" s="33">
        <v>40000.0</v>
      </c>
      <c r="C22" s="11" t="s">
        <v>40</v>
      </c>
    </row>
    <row r="23" ht="15.75" customHeight="1">
      <c r="A23" s="11" t="s">
        <v>41</v>
      </c>
      <c r="B23" s="33">
        <v>18000.0</v>
      </c>
      <c r="C23" s="11" t="s">
        <v>42</v>
      </c>
    </row>
    <row r="24" ht="15.75" customHeight="1">
      <c r="A24" s="11" t="s">
        <v>43</v>
      </c>
      <c r="B24" s="33">
        <v>12000.0</v>
      </c>
      <c r="C24" s="11" t="s">
        <v>44</v>
      </c>
    </row>
    <row r="25" ht="15.75" customHeight="1">
      <c r="A25" s="11" t="s">
        <v>45</v>
      </c>
      <c r="B25" s="33">
        <v>0.0</v>
      </c>
      <c r="C25" s="11" t="s">
        <v>46</v>
      </c>
    </row>
    <row r="26" ht="15.75" customHeight="1">
      <c r="A26" s="11" t="s">
        <v>47</v>
      </c>
      <c r="B26" s="33">
        <v>0.0</v>
      </c>
      <c r="C26" s="11" t="s">
        <v>48</v>
      </c>
    </row>
    <row r="27" ht="15.75" customHeight="1">
      <c r="A27" s="11" t="s">
        <v>49</v>
      </c>
      <c r="B27" s="33">
        <v>-190000.0</v>
      </c>
      <c r="C27" s="11" t="s">
        <v>50</v>
      </c>
    </row>
    <row r="28" ht="23.25" customHeight="1">
      <c r="A28" s="10" t="s">
        <v>51</v>
      </c>
    </row>
    <row r="29" ht="15.75" customHeight="1">
      <c r="A29" s="11" t="s">
        <v>52</v>
      </c>
      <c r="B29" s="33">
        <v>20000.0</v>
      </c>
      <c r="C29" s="11" t="s">
        <v>53</v>
      </c>
    </row>
    <row r="30" ht="15.75" customHeight="1">
      <c r="A30" s="11" t="s">
        <v>54</v>
      </c>
      <c r="B30" s="33">
        <v>10000.0</v>
      </c>
      <c r="C30" s="11" t="s">
        <v>55</v>
      </c>
    </row>
    <row r="31" ht="15.75" customHeight="1">
      <c r="A31" s="11" t="s">
        <v>56</v>
      </c>
      <c r="B31" s="33">
        <v>1200.0</v>
      </c>
      <c r="C31" s="11" t="s">
        <v>57</v>
      </c>
    </row>
    <row r="32" ht="15.75" customHeight="1">
      <c r="A32" s="11" t="s">
        <v>58</v>
      </c>
      <c r="B32" s="33">
        <v>7500.0</v>
      </c>
      <c r="C32" s="11" t="s">
        <v>59</v>
      </c>
    </row>
    <row r="33" ht="15.75" customHeight="1">
      <c r="A33" s="11" t="s">
        <v>60</v>
      </c>
      <c r="B33" s="33">
        <v>0.0</v>
      </c>
      <c r="C33" s="11" t="s">
        <v>61</v>
      </c>
    </row>
    <row r="34" ht="15.75" customHeight="1">
      <c r="A34" s="11" t="s">
        <v>62</v>
      </c>
      <c r="B34" s="33">
        <v>0.0</v>
      </c>
      <c r="C34" s="11" t="s">
        <v>63</v>
      </c>
    </row>
    <row r="35" ht="28.5" customHeight="1">
      <c r="A35" s="7" t="s">
        <v>64</v>
      </c>
      <c r="B35" s="8"/>
      <c r="C35" s="9"/>
    </row>
    <row r="36" ht="23.25" customHeight="1">
      <c r="A36" s="10" t="s">
        <v>65</v>
      </c>
    </row>
    <row r="37" ht="15.75" customHeight="1">
      <c r="A37" s="11" t="s">
        <v>66</v>
      </c>
      <c r="B37" s="33">
        <v>7000.0</v>
      </c>
      <c r="C37" s="11" t="s">
        <v>67</v>
      </c>
    </row>
    <row r="38" ht="15.75" customHeight="1">
      <c r="A38" s="11" t="s">
        <v>68</v>
      </c>
      <c r="B38" s="33">
        <v>1200.0</v>
      </c>
      <c r="C38" s="11" t="s">
        <v>69</v>
      </c>
    </row>
    <row r="39" ht="15.75" customHeight="1">
      <c r="A39" s="11" t="s">
        <v>70</v>
      </c>
      <c r="B39" s="33">
        <v>3400.0</v>
      </c>
      <c r="C39" s="11" t="s">
        <v>71</v>
      </c>
    </row>
    <row r="40" ht="15.75" customHeight="1">
      <c r="A40" s="11" t="s">
        <v>72</v>
      </c>
      <c r="B40" s="33">
        <v>2000.0</v>
      </c>
      <c r="C40" s="11" t="s">
        <v>73</v>
      </c>
    </row>
    <row r="41" ht="15.75" customHeight="1">
      <c r="A41" s="11" t="s">
        <v>74</v>
      </c>
      <c r="B41" s="33">
        <v>0.0</v>
      </c>
      <c r="C41" s="11" t="s">
        <v>75</v>
      </c>
    </row>
    <row r="42" ht="15.75" customHeight="1">
      <c r="A42" s="11" t="s">
        <v>76</v>
      </c>
      <c r="B42" s="33">
        <v>12000.0</v>
      </c>
      <c r="C42" s="11" t="s">
        <v>77</v>
      </c>
    </row>
    <row r="43" ht="15.75" customHeight="1">
      <c r="A43" s="11" t="s">
        <v>78</v>
      </c>
      <c r="B43" s="33">
        <v>500.0</v>
      </c>
      <c r="C43" s="11" t="s">
        <v>79</v>
      </c>
    </row>
    <row r="44" ht="23.25" customHeight="1">
      <c r="A44" s="10" t="s">
        <v>80</v>
      </c>
    </row>
    <row r="45" ht="15.75" customHeight="1">
      <c r="A45" s="11" t="s">
        <v>81</v>
      </c>
      <c r="B45" s="33">
        <v>85000.0</v>
      </c>
      <c r="C45" s="11" t="s">
        <v>82</v>
      </c>
    </row>
    <row r="46" ht="15.75" customHeight="1">
      <c r="A46" s="11" t="s">
        <v>83</v>
      </c>
      <c r="B46" s="33">
        <v>300000.0</v>
      </c>
      <c r="C46" s="11" t="s">
        <v>84</v>
      </c>
    </row>
    <row r="47" ht="15.75" customHeight="1">
      <c r="A47" s="11" t="s">
        <v>85</v>
      </c>
      <c r="B47" s="33">
        <v>10000.0</v>
      </c>
      <c r="C47" s="11" t="s">
        <v>86</v>
      </c>
    </row>
    <row r="48" ht="15.75" customHeight="1">
      <c r="A48" s="11" t="s">
        <v>87</v>
      </c>
      <c r="B48" s="33">
        <v>0.0</v>
      </c>
      <c r="C48" s="11" t="s">
        <v>88</v>
      </c>
    </row>
    <row r="49" ht="28.5" customHeight="1">
      <c r="A49" s="7" t="s">
        <v>89</v>
      </c>
      <c r="B49" s="8"/>
      <c r="C49" s="9"/>
    </row>
    <row r="50" ht="15.75" customHeight="1">
      <c r="A50" s="11" t="s">
        <v>90</v>
      </c>
      <c r="B50" s="33">
        <v>25000.0</v>
      </c>
      <c r="C50" s="11" t="s">
        <v>91</v>
      </c>
    </row>
    <row r="51" ht="15.75" customHeight="1">
      <c r="A51" s="11" t="s">
        <v>92</v>
      </c>
      <c r="B51" s="33">
        <v>5000.0</v>
      </c>
      <c r="C51" s="11" t="s">
        <v>93</v>
      </c>
    </row>
    <row r="52" ht="15.75" customHeight="1">
      <c r="A52" s="11" t="s">
        <v>94</v>
      </c>
      <c r="B52" s="33">
        <v>10000.0</v>
      </c>
      <c r="C52" s="11" t="s">
        <v>95</v>
      </c>
    </row>
    <row r="53" ht="15.75" customHeight="1">
      <c r="A53" s="11" t="s">
        <v>96</v>
      </c>
      <c r="B53" s="33">
        <v>400000.0</v>
      </c>
      <c r="C53" s="11" t="s">
        <v>97</v>
      </c>
    </row>
    <row r="54" ht="15.75" customHeight="1">
      <c r="A54" s="11" t="s">
        <v>98</v>
      </c>
      <c r="B54" s="33">
        <v>125000.0</v>
      </c>
      <c r="C54" s="11" t="s">
        <v>99</v>
      </c>
    </row>
    <row r="55" ht="89.25" customHeight="1">
      <c r="A55" s="34" t="s">
        <v>100</v>
      </c>
    </row>
    <row r="56" ht="15.75" customHeight="1">
      <c r="A56" s="14"/>
    </row>
    <row r="57" ht="123.75" customHeight="1">
      <c r="A57" s="15" t="s">
        <v>133</v>
      </c>
      <c r="B57" s="16"/>
      <c r="C57" s="17"/>
    </row>
    <row r="58" ht="15.75" customHeight="1">
      <c r="A58" s="14"/>
    </row>
    <row r="59" ht="15.75" customHeight="1">
      <c r="A59" s="18"/>
    </row>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sheetData>
  <mergeCells count="15">
    <mergeCell ref="A36:C36"/>
    <mergeCell ref="A44:C44"/>
    <mergeCell ref="A49:C49"/>
    <mergeCell ref="A55:C55"/>
    <mergeCell ref="A56:C56"/>
    <mergeCell ref="A57:C57"/>
    <mergeCell ref="A58:C58"/>
    <mergeCell ref="A59:C77"/>
    <mergeCell ref="A1:C1"/>
    <mergeCell ref="A2:C2"/>
    <mergeCell ref="A4:C4"/>
    <mergeCell ref="A5:C5"/>
    <mergeCell ref="A16:C16"/>
    <mergeCell ref="A28:C28"/>
    <mergeCell ref="A35:C35"/>
  </mergeCells>
  <hyperlinks>
    <hyperlink r:id="rId1" ref="A1"/>
    <hyperlink r:id="rId2" location="form" ref="A2"/>
    <hyperlink r:id="rId3" location="form" ref="A57"/>
  </hyperlinks>
  <printOptions/>
  <pageMargins bottom="1.0" footer="0.0" header="0.0" left="0.75" right="0.75" top="1.0"/>
  <pageSetup orientation="landscape"/>
  <drawing r:id="rId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48.86"/>
  </cols>
  <sheetData>
    <row r="1" ht="36.0" customHeight="1">
      <c r="A1" s="1" t="s">
        <v>0</v>
      </c>
    </row>
    <row r="2" ht="92.25" customHeight="1">
      <c r="A2" s="19" t="s">
        <v>134</v>
      </c>
      <c r="B2" s="17"/>
    </row>
    <row r="3" ht="32.25" customHeight="1">
      <c r="A3" s="20" t="s">
        <v>2</v>
      </c>
      <c r="B3" s="20" t="s">
        <v>3</v>
      </c>
    </row>
    <row r="4" ht="31.5" customHeight="1">
      <c r="A4" s="21" t="s">
        <v>6</v>
      </c>
      <c r="B4" s="22"/>
    </row>
    <row r="5" ht="21.0" customHeight="1">
      <c r="A5" s="23" t="s">
        <v>7</v>
      </c>
      <c r="B5" s="22"/>
    </row>
    <row r="6">
      <c r="A6" s="24" t="s">
        <v>103</v>
      </c>
      <c r="B6" s="25">
        <f>'Example of Input Data'!B6</f>
        <v>85000</v>
      </c>
    </row>
    <row r="7">
      <c r="A7" s="24" t="s">
        <v>104</v>
      </c>
      <c r="B7" s="25">
        <f>'Example of Input Data'!B7</f>
        <v>32000</v>
      </c>
    </row>
    <row r="8">
      <c r="A8" s="24" t="s">
        <v>105</v>
      </c>
      <c r="B8" s="25">
        <f>'Example of Input Data'!B8</f>
        <v>15000</v>
      </c>
    </row>
    <row r="9">
      <c r="A9" s="24" t="s">
        <v>14</v>
      </c>
      <c r="B9" s="25">
        <f>'Example of Input Data'!B9</f>
        <v>3000</v>
      </c>
    </row>
    <row r="10">
      <c r="A10" s="24" t="s">
        <v>106</v>
      </c>
      <c r="B10" s="25">
        <f>'Example of Input Data'!B10</f>
        <v>10000</v>
      </c>
    </row>
    <row r="11">
      <c r="A11" s="24" t="s">
        <v>107</v>
      </c>
      <c r="B11" s="25">
        <f>'Example of Input Data'!B11</f>
        <v>2500</v>
      </c>
    </row>
    <row r="12">
      <c r="A12" s="24" t="s">
        <v>20</v>
      </c>
      <c r="B12" s="25">
        <f>'Example of Input Data'!B12</f>
        <v>1800</v>
      </c>
    </row>
    <row r="13">
      <c r="A13" s="24" t="s">
        <v>22</v>
      </c>
      <c r="B13" s="25">
        <f>'Example of Input Data'!B13</f>
        <v>1000</v>
      </c>
    </row>
    <row r="14">
      <c r="A14" s="24" t="s">
        <v>24</v>
      </c>
      <c r="B14" s="25">
        <f>'Example of Input Data'!B14</f>
        <v>2200</v>
      </c>
    </row>
    <row r="15">
      <c r="A15" s="24" t="s">
        <v>26</v>
      </c>
      <c r="B15" s="25">
        <f>'Example of Input Data'!B15</f>
        <v>0</v>
      </c>
    </row>
    <row r="16">
      <c r="A16" s="26" t="s">
        <v>108</v>
      </c>
      <c r="B16" s="27">
        <f>SUM(B8:B15)</f>
        <v>35500</v>
      </c>
    </row>
    <row r="17">
      <c r="A17" s="24"/>
      <c r="B17" s="24"/>
    </row>
    <row r="18" ht="21.0" customHeight="1">
      <c r="A18" s="28" t="s">
        <v>28</v>
      </c>
      <c r="B18" s="22"/>
    </row>
    <row r="19">
      <c r="A19" s="24" t="s">
        <v>109</v>
      </c>
      <c r="B19" s="25">
        <f>'Example of Input Data'!B17</f>
        <v>150000</v>
      </c>
    </row>
    <row r="20">
      <c r="A20" s="24" t="s">
        <v>31</v>
      </c>
      <c r="B20" s="25">
        <f>'Example of Input Data'!B18</f>
        <v>600000</v>
      </c>
    </row>
    <row r="21">
      <c r="A21" s="24" t="s">
        <v>33</v>
      </c>
      <c r="B21" s="25">
        <f>'Example of Input Data'!B19</f>
        <v>85000</v>
      </c>
    </row>
    <row r="22">
      <c r="A22" s="24" t="s">
        <v>35</v>
      </c>
      <c r="B22" s="25">
        <f>'Example of Input Data'!B20</f>
        <v>180000</v>
      </c>
    </row>
    <row r="23" ht="15.75" customHeight="1">
      <c r="A23" s="24" t="s">
        <v>110</v>
      </c>
      <c r="B23" s="25">
        <f>'Example of Input Data'!B21</f>
        <v>35000</v>
      </c>
    </row>
    <row r="24" ht="15.75" customHeight="1">
      <c r="A24" s="24" t="s">
        <v>39</v>
      </c>
      <c r="B24" s="25">
        <f>'Example of Input Data'!B22</f>
        <v>40000</v>
      </c>
    </row>
    <row r="25" ht="15.75" customHeight="1">
      <c r="A25" s="24" t="s">
        <v>41</v>
      </c>
      <c r="B25" s="25">
        <f>'Example of Input Data'!B23</f>
        <v>18000</v>
      </c>
    </row>
    <row r="26" ht="15.75" customHeight="1">
      <c r="A26" s="24" t="s">
        <v>43</v>
      </c>
      <c r="B26" s="25">
        <f>'Example of Input Data'!B24</f>
        <v>12000</v>
      </c>
    </row>
    <row r="27" ht="15.75" customHeight="1">
      <c r="A27" s="24" t="s">
        <v>45</v>
      </c>
      <c r="B27" s="25">
        <f>'Example of Input Data'!B25</f>
        <v>0</v>
      </c>
    </row>
    <row r="28" ht="15.75" customHeight="1">
      <c r="A28" s="24" t="s">
        <v>47</v>
      </c>
      <c r="B28" s="25">
        <f>'Example of Input Data'!B26</f>
        <v>0</v>
      </c>
    </row>
    <row r="29" ht="15.75" customHeight="1">
      <c r="A29" s="24" t="s">
        <v>111</v>
      </c>
      <c r="B29" s="25">
        <f>'Example of Input Data'!B27</f>
        <v>-190000</v>
      </c>
    </row>
    <row r="30" ht="15.75" customHeight="1">
      <c r="A30" s="26" t="s">
        <v>112</v>
      </c>
      <c r="B30" s="27">
        <f>SUM(B19:B29)</f>
        <v>930000</v>
      </c>
    </row>
    <row r="31" ht="15.75" customHeight="1">
      <c r="A31" s="24"/>
      <c r="B31" s="24"/>
    </row>
    <row r="32" ht="21.0" customHeight="1">
      <c r="A32" s="28" t="s">
        <v>51</v>
      </c>
      <c r="B32" s="22"/>
    </row>
    <row r="33" ht="15.75" customHeight="1">
      <c r="A33" s="24" t="s">
        <v>113</v>
      </c>
      <c r="B33" s="25">
        <f>'Example of Input Data'!B29</f>
        <v>20000</v>
      </c>
    </row>
    <row r="34" ht="15.75" customHeight="1">
      <c r="A34" s="24" t="s">
        <v>114</v>
      </c>
      <c r="B34" s="25">
        <f>'Example of Input Data'!B30</f>
        <v>10000</v>
      </c>
    </row>
    <row r="35" ht="15.75" customHeight="1">
      <c r="A35" s="24" t="s">
        <v>115</v>
      </c>
      <c r="B35" s="25">
        <f>'Example of Input Data'!B31</f>
        <v>1200</v>
      </c>
    </row>
    <row r="36" ht="15.75" customHeight="1">
      <c r="A36" s="24" t="s">
        <v>116</v>
      </c>
      <c r="B36" s="25">
        <f>'Example of Input Data'!B32</f>
        <v>7500</v>
      </c>
    </row>
    <row r="37" ht="15.75" customHeight="1">
      <c r="A37" s="24" t="s">
        <v>60</v>
      </c>
      <c r="B37" s="25">
        <f>'Example of Input Data'!B33</f>
        <v>0</v>
      </c>
    </row>
    <row r="38" ht="15.75" customHeight="1">
      <c r="A38" s="24" t="s">
        <v>62</v>
      </c>
      <c r="B38" s="25">
        <f>'Example of Input Data'!B34</f>
        <v>0</v>
      </c>
    </row>
    <row r="39" ht="15.75" customHeight="1">
      <c r="A39" s="26" t="s">
        <v>117</v>
      </c>
      <c r="B39" s="27">
        <f>SUM(B33:B38)</f>
        <v>38700</v>
      </c>
    </row>
    <row r="40" ht="15.75" customHeight="1">
      <c r="A40" s="24"/>
      <c r="B40" s="24"/>
    </row>
    <row r="41" ht="15.75" customHeight="1">
      <c r="A41" s="26" t="s">
        <v>118</v>
      </c>
      <c r="B41" s="27">
        <f>B16+B30+B39</f>
        <v>1004200</v>
      </c>
    </row>
    <row r="42" ht="15.75" customHeight="1">
      <c r="A42" s="24"/>
      <c r="B42" s="24"/>
    </row>
    <row r="43" ht="31.5" customHeight="1">
      <c r="A43" s="21" t="s">
        <v>119</v>
      </c>
      <c r="B43" s="22"/>
    </row>
    <row r="44" ht="21.0" customHeight="1">
      <c r="A44" s="23" t="s">
        <v>65</v>
      </c>
      <c r="B44" s="22"/>
    </row>
    <row r="45" ht="15.75" customHeight="1">
      <c r="A45" s="24" t="s">
        <v>66</v>
      </c>
      <c r="B45" s="25">
        <f>'Example of Input Data'!B37</f>
        <v>7000</v>
      </c>
    </row>
    <row r="46" ht="15.75" customHeight="1">
      <c r="A46" s="24" t="s">
        <v>68</v>
      </c>
      <c r="B46" s="25">
        <f>'Example of Input Data'!B38</f>
        <v>1200</v>
      </c>
    </row>
    <row r="47" ht="15.75" customHeight="1">
      <c r="A47" s="24" t="s">
        <v>70</v>
      </c>
      <c r="B47" s="25">
        <f>'Example of Input Data'!B39</f>
        <v>3400</v>
      </c>
    </row>
    <row r="48" ht="15.75" customHeight="1">
      <c r="A48" s="24" t="s">
        <v>120</v>
      </c>
      <c r="B48" s="25">
        <f>'Example of Input Data'!B40</f>
        <v>2000</v>
      </c>
    </row>
    <row r="49" ht="15.75" customHeight="1">
      <c r="A49" s="24" t="s">
        <v>74</v>
      </c>
      <c r="B49" s="25">
        <f>'Example of Input Data'!B41</f>
        <v>0</v>
      </c>
    </row>
    <row r="50" ht="15.75" customHeight="1">
      <c r="A50" s="24" t="s">
        <v>76</v>
      </c>
      <c r="B50" s="25">
        <f>'Example of Input Data'!B42</f>
        <v>12000</v>
      </c>
    </row>
    <row r="51" ht="15.75" customHeight="1">
      <c r="A51" s="24" t="s">
        <v>78</v>
      </c>
      <c r="B51" s="25">
        <f>'Example of Input Data'!B43</f>
        <v>500</v>
      </c>
    </row>
    <row r="52" ht="15.75" customHeight="1">
      <c r="A52" s="26" t="s">
        <v>121</v>
      </c>
      <c r="B52" s="27">
        <f>SUM(B45:B51)</f>
        <v>26100</v>
      </c>
    </row>
    <row r="53" ht="15.75" customHeight="1">
      <c r="A53" s="24"/>
      <c r="B53" s="24"/>
    </row>
    <row r="54" ht="21.0" customHeight="1">
      <c r="A54" s="23" t="s">
        <v>80</v>
      </c>
      <c r="B54" s="22"/>
    </row>
    <row r="55" ht="15.75" customHeight="1">
      <c r="A55" s="24" t="s">
        <v>122</v>
      </c>
      <c r="B55" s="25">
        <f>'Example of Input Data'!B45</f>
        <v>85000</v>
      </c>
    </row>
    <row r="56" ht="15.75" customHeight="1">
      <c r="A56" s="24" t="s">
        <v>83</v>
      </c>
      <c r="B56" s="25">
        <f>'Example of Input Data'!B46</f>
        <v>300000</v>
      </c>
    </row>
    <row r="57" ht="15.75" customHeight="1">
      <c r="A57" s="24" t="s">
        <v>85</v>
      </c>
      <c r="B57" s="25">
        <f>'Example of Input Data'!B47</f>
        <v>10000</v>
      </c>
    </row>
    <row r="58" ht="15.75" customHeight="1">
      <c r="A58" s="24" t="s">
        <v>87</v>
      </c>
      <c r="B58" s="25">
        <f>'Example of Input Data'!B48</f>
        <v>0</v>
      </c>
    </row>
    <row r="59" ht="21.0" customHeight="1">
      <c r="A59" s="26" t="s">
        <v>123</v>
      </c>
      <c r="B59" s="35">
        <f>SUM(B55:B58)</f>
        <v>395000</v>
      </c>
    </row>
    <row r="60" ht="15.75" customHeight="1">
      <c r="A60" s="24"/>
      <c r="B60" s="24"/>
    </row>
    <row r="61" ht="21.0" customHeight="1">
      <c r="A61" s="26" t="s">
        <v>124</v>
      </c>
      <c r="B61" s="27">
        <f>B52+B59</f>
        <v>421100</v>
      </c>
    </row>
    <row r="62" ht="15.75" customHeight="1">
      <c r="A62" s="24"/>
      <c r="B62" s="24"/>
    </row>
    <row r="63" ht="31.5" customHeight="1">
      <c r="A63" s="21" t="s">
        <v>125</v>
      </c>
      <c r="B63" s="22"/>
    </row>
    <row r="64" ht="15.75" customHeight="1">
      <c r="A64" s="24" t="s">
        <v>126</v>
      </c>
      <c r="B64" s="25">
        <f>'Example of Input Data'!B50</f>
        <v>25000</v>
      </c>
    </row>
    <row r="65" ht="15.75" customHeight="1">
      <c r="A65" s="24" t="s">
        <v>126</v>
      </c>
      <c r="B65" s="25">
        <f>'Example of Input Data'!B51</f>
        <v>5000</v>
      </c>
    </row>
    <row r="66" ht="15.75" customHeight="1">
      <c r="A66" s="24" t="s">
        <v>126</v>
      </c>
      <c r="B66" s="25">
        <f>'Example of Input Data'!B52</f>
        <v>10000</v>
      </c>
    </row>
    <row r="67" ht="15.75" customHeight="1">
      <c r="A67" s="24" t="s">
        <v>127</v>
      </c>
      <c r="B67" s="25">
        <f>'Example of Input Data'!B53</f>
        <v>400000</v>
      </c>
    </row>
    <row r="68" ht="15.75" customHeight="1">
      <c r="A68" s="24" t="s">
        <v>127</v>
      </c>
      <c r="B68" s="25">
        <f>'Example of Input Data'!B54</f>
        <v>125000</v>
      </c>
    </row>
    <row r="69" ht="21.0" customHeight="1">
      <c r="A69" s="26" t="s">
        <v>128</v>
      </c>
      <c r="B69" s="36">
        <f>SUM(B64:B68)</f>
        <v>565000</v>
      </c>
    </row>
    <row r="70" ht="15.75" customHeight="1">
      <c r="A70" s="24"/>
      <c r="B70" s="24"/>
    </row>
    <row r="71" ht="15.75" customHeight="1">
      <c r="A71" s="26" t="s">
        <v>129</v>
      </c>
      <c r="B71" s="27">
        <f>B61+B69</f>
        <v>986100</v>
      </c>
    </row>
    <row r="72" ht="15.75" customHeight="1">
      <c r="A72" s="24"/>
      <c r="B72" s="24"/>
    </row>
    <row r="73" ht="15.75" customHeight="1">
      <c r="A73" s="18"/>
      <c r="B73" s="18"/>
    </row>
    <row r="74" ht="19.5" customHeight="1">
      <c r="A74" s="30" t="s">
        <v>130</v>
      </c>
      <c r="B74" s="31" t="str">
        <f>IF(SUM(B8:B18,B21:B31,B34:B39) = SUM(B42:B48,B51:B54,B57:B61), "✅ BALANCED", "❌ NOT BALANCED")
</f>
        <v>❌ NOT BALANCED</v>
      </c>
    </row>
    <row r="75" ht="15.75" customHeight="1">
      <c r="A75" s="18"/>
      <c r="B75" s="18"/>
    </row>
    <row r="76" ht="15.75" customHeight="1">
      <c r="A76" s="14"/>
    </row>
    <row r="77" ht="123.75" customHeight="1">
      <c r="A77" s="32" t="s">
        <v>135</v>
      </c>
      <c r="B77" s="17"/>
    </row>
    <row r="78" ht="15.75" customHeight="1">
      <c r="A78" s="14"/>
    </row>
    <row r="79" ht="15.75" customHeight="1">
      <c r="A79" s="18"/>
    </row>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sheetData>
  <mergeCells count="14">
    <mergeCell ref="A44:B44"/>
    <mergeCell ref="A54:B54"/>
    <mergeCell ref="A63:B63"/>
    <mergeCell ref="A76:B76"/>
    <mergeCell ref="A77:B77"/>
    <mergeCell ref="A78:B78"/>
    <mergeCell ref="A79:B119"/>
    <mergeCell ref="A1:B1"/>
    <mergeCell ref="A2:B2"/>
    <mergeCell ref="A4:B4"/>
    <mergeCell ref="A5:B5"/>
    <mergeCell ref="A18:B18"/>
    <mergeCell ref="A32:B32"/>
    <mergeCell ref="A43:B43"/>
  </mergeCells>
  <hyperlinks>
    <hyperlink r:id="rId1" ref="A1"/>
    <hyperlink r:id="rId2" location="form" ref="A2"/>
    <hyperlink r:id="rId3" location="form" ref="A77"/>
  </hyperlinks>
  <printOptions/>
  <pageMargins bottom="1.0" footer="0.0" header="0.0" left="0.75" right="0.75" top="1.0"/>
  <pageSetup orientation="landscape"/>
  <drawing r:id="rId4"/>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20.14"/>
    <col customWidth="1" min="2" max="2" width="32.43"/>
  </cols>
  <sheetData>
    <row r="1">
      <c r="A1" s="37"/>
      <c r="B1" s="37"/>
      <c r="C1" s="37"/>
    </row>
    <row r="2">
      <c r="A2" s="38" t="s">
        <v>136</v>
      </c>
    </row>
    <row r="3">
      <c r="A3" s="37"/>
    </row>
    <row r="4">
      <c r="A4" s="39"/>
    </row>
    <row r="5">
      <c r="A5" s="37"/>
      <c r="B5" s="37"/>
      <c r="C5" s="37"/>
    </row>
    <row r="6">
      <c r="A6" s="40" t="s">
        <v>137</v>
      </c>
      <c r="B6" s="40" t="s">
        <v>138</v>
      </c>
      <c r="C6" s="40" t="s">
        <v>139</v>
      </c>
    </row>
    <row r="7">
      <c r="A7" s="41" t="s">
        <v>6</v>
      </c>
    </row>
    <row r="8">
      <c r="A8" s="41" t="s">
        <v>7</v>
      </c>
    </row>
    <row r="9">
      <c r="A9" s="37" t="s">
        <v>140</v>
      </c>
      <c r="B9" s="42" t="s">
        <v>141</v>
      </c>
      <c r="C9" s="43">
        <v>8111.85</v>
      </c>
    </row>
    <row r="10">
      <c r="A10" s="37" t="s">
        <v>142</v>
      </c>
      <c r="B10" s="37" t="s">
        <v>143</v>
      </c>
      <c r="C10" s="43">
        <v>2071.45</v>
      </c>
    </row>
    <row r="11">
      <c r="A11" s="37" t="s">
        <v>144</v>
      </c>
      <c r="B11" s="37" t="s">
        <v>145</v>
      </c>
      <c r="C11" s="43">
        <v>18.22</v>
      </c>
    </row>
    <row r="12">
      <c r="A12" s="37" t="s">
        <v>146</v>
      </c>
      <c r="B12" s="37" t="s">
        <v>147</v>
      </c>
      <c r="C12" s="43">
        <v>51.48</v>
      </c>
    </row>
    <row r="13">
      <c r="A13" s="44" t="s">
        <v>108</v>
      </c>
      <c r="C13" s="45">
        <f>SUM(C9:C12)</f>
        <v>10253</v>
      </c>
    </row>
    <row r="14">
      <c r="A14" s="41" t="s">
        <v>28</v>
      </c>
    </row>
    <row r="15">
      <c r="A15" s="37" t="s">
        <v>148</v>
      </c>
      <c r="B15" s="37" t="s">
        <v>149</v>
      </c>
      <c r="C15" s="43">
        <v>471317.0</v>
      </c>
    </row>
    <row r="16">
      <c r="A16" s="37" t="s">
        <v>150</v>
      </c>
      <c r="B16" s="37" t="s">
        <v>111</v>
      </c>
      <c r="C16" s="43">
        <v>-395799.18</v>
      </c>
    </row>
    <row r="17">
      <c r="A17" s="44" t="s">
        <v>151</v>
      </c>
      <c r="C17" s="45">
        <f>SUM(C15:C16)</f>
        <v>75517.82</v>
      </c>
    </row>
    <row r="18">
      <c r="A18" s="41" t="s">
        <v>152</v>
      </c>
    </row>
    <row r="19">
      <c r="A19" s="37" t="s">
        <v>153</v>
      </c>
      <c r="B19" s="42" t="s">
        <v>109</v>
      </c>
      <c r="C19" s="43">
        <v>4199.06</v>
      </c>
    </row>
    <row r="20">
      <c r="A20" s="44" t="s">
        <v>154</v>
      </c>
      <c r="C20" s="45">
        <f>C19</f>
        <v>4199.06</v>
      </c>
    </row>
    <row r="21">
      <c r="A21" s="44" t="s">
        <v>155</v>
      </c>
      <c r="C21" s="46">
        <f>SUM(C13+C17+C20)</f>
        <v>89969.88</v>
      </c>
    </row>
    <row r="22">
      <c r="A22" s="41" t="s">
        <v>64</v>
      </c>
    </row>
    <row r="23">
      <c r="A23" s="41" t="s">
        <v>65</v>
      </c>
    </row>
    <row r="24">
      <c r="A24" s="37" t="s">
        <v>156</v>
      </c>
      <c r="B24" s="37" t="s">
        <v>66</v>
      </c>
      <c r="C24" s="43">
        <v>7125.59</v>
      </c>
    </row>
    <row r="25">
      <c r="A25" s="44" t="s">
        <v>121</v>
      </c>
      <c r="C25" s="45">
        <f t="shared" ref="C25:C26" si="1">C24</f>
        <v>7125.59</v>
      </c>
    </row>
    <row r="26">
      <c r="A26" s="44" t="s">
        <v>124</v>
      </c>
      <c r="C26" s="46">
        <f t="shared" si="1"/>
        <v>7125.59</v>
      </c>
    </row>
    <row r="27">
      <c r="A27" s="41" t="s">
        <v>157</v>
      </c>
    </row>
    <row r="28">
      <c r="A28" s="41" t="s">
        <v>158</v>
      </c>
    </row>
    <row r="29">
      <c r="A29" s="37" t="s">
        <v>159</v>
      </c>
      <c r="B29" s="37" t="s">
        <v>160</v>
      </c>
      <c r="C29" s="43">
        <v>-95096.14</v>
      </c>
    </row>
    <row r="30">
      <c r="A30" s="44" t="s">
        <v>161</v>
      </c>
      <c r="C30" s="45">
        <f>C29</f>
        <v>-95096.14</v>
      </c>
    </row>
    <row r="31">
      <c r="A31" s="41" t="s">
        <v>162</v>
      </c>
    </row>
    <row r="32">
      <c r="A32" s="37" t="s">
        <v>163</v>
      </c>
      <c r="B32" s="42" t="s">
        <v>164</v>
      </c>
      <c r="C32" s="43">
        <v>9850.52</v>
      </c>
    </row>
    <row r="33">
      <c r="A33" s="44" t="s">
        <v>165</v>
      </c>
      <c r="C33" s="45">
        <f>C32</f>
        <v>9850.52</v>
      </c>
    </row>
    <row r="34">
      <c r="A34" s="41" t="s">
        <v>166</v>
      </c>
    </row>
    <row r="35">
      <c r="A35" s="37" t="s">
        <v>167</v>
      </c>
      <c r="B35" s="37" t="s">
        <v>168</v>
      </c>
      <c r="C35" s="43">
        <v>-72396.54</v>
      </c>
    </row>
    <row r="36">
      <c r="A36" s="37" t="s">
        <v>169</v>
      </c>
      <c r="B36" s="42" t="s">
        <v>170</v>
      </c>
      <c r="C36" s="43">
        <v>-157.43</v>
      </c>
    </row>
    <row r="37">
      <c r="A37" s="37" t="s">
        <v>171</v>
      </c>
      <c r="B37" s="42" t="s">
        <v>172</v>
      </c>
      <c r="C37" s="43">
        <v>258920.04</v>
      </c>
    </row>
    <row r="38">
      <c r="A38" s="37" t="s">
        <v>173</v>
      </c>
      <c r="B38" s="42" t="s">
        <v>174</v>
      </c>
      <c r="C38" s="43">
        <v>0.01</v>
      </c>
    </row>
    <row r="39">
      <c r="A39" s="37" t="s">
        <v>175</v>
      </c>
      <c r="B39" s="42" t="s">
        <v>176</v>
      </c>
      <c r="C39" s="43">
        <v>20537.17</v>
      </c>
    </row>
    <row r="40">
      <c r="A40" s="37" t="s">
        <v>177</v>
      </c>
      <c r="B40" s="42" t="s">
        <v>178</v>
      </c>
      <c r="C40" s="43">
        <v>18765.65</v>
      </c>
    </row>
    <row r="41">
      <c r="A41" s="37" t="s">
        <v>179</v>
      </c>
      <c r="B41" s="42" t="s">
        <v>180</v>
      </c>
      <c r="C41" s="43">
        <v>-69.92</v>
      </c>
    </row>
    <row r="42">
      <c r="A42" s="37" t="s">
        <v>181</v>
      </c>
      <c r="B42" s="37" t="s">
        <v>182</v>
      </c>
      <c r="C42" s="43">
        <v>5027.73</v>
      </c>
    </row>
    <row r="43">
      <c r="A43" s="44" t="s">
        <v>183</v>
      </c>
      <c r="C43" s="45">
        <f>SUM(C35:C42)</f>
        <v>230626.71</v>
      </c>
    </row>
    <row r="44">
      <c r="A44" s="44" t="s">
        <v>184</v>
      </c>
      <c r="C44" s="46">
        <f>C21</f>
        <v>89969.88</v>
      </c>
    </row>
    <row r="45">
      <c r="A45" s="44" t="s">
        <v>185</v>
      </c>
      <c r="C45" s="46">
        <f>C26+C21</f>
        <v>97095.47</v>
      </c>
    </row>
  </sheetData>
  <mergeCells count="24">
    <mergeCell ref="A2:C2"/>
    <mergeCell ref="A3:C3"/>
    <mergeCell ref="A4:C4"/>
    <mergeCell ref="A7:C7"/>
    <mergeCell ref="A8:C8"/>
    <mergeCell ref="A13:B13"/>
    <mergeCell ref="A14:C14"/>
    <mergeCell ref="A17:B17"/>
    <mergeCell ref="A18:C18"/>
    <mergeCell ref="A20:B20"/>
    <mergeCell ref="A21:B21"/>
    <mergeCell ref="A22:C22"/>
    <mergeCell ref="A23:C23"/>
    <mergeCell ref="A25:B25"/>
    <mergeCell ref="A43:B43"/>
    <mergeCell ref="A44:B44"/>
    <mergeCell ref="A45:B45"/>
    <mergeCell ref="A26:B26"/>
    <mergeCell ref="A27:C27"/>
    <mergeCell ref="A28:C28"/>
    <mergeCell ref="A30:B30"/>
    <mergeCell ref="A31:C31"/>
    <mergeCell ref="A33:B33"/>
    <mergeCell ref="A34:C34"/>
  </mergeCells>
  <drawing r:id="rId1"/>
</worksheet>
</file>