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put Data" sheetId="1" r:id="rId4"/>
    <sheet state="visible" name="Balance Sheet" sheetId="2" r:id="rId5"/>
    <sheet state="visible" name="Example of Input Data" sheetId="3" r:id="rId6"/>
    <sheet state="visible" name="Example of Balance Sheet" sheetId="4" r:id="rId7"/>
    <sheet state="visible" name="Real World Example" sheetId="5" r:id="rId8"/>
  </sheets>
  <definedNames/>
  <calcPr/>
</workbook>
</file>

<file path=xl/sharedStrings.xml><?xml version="1.0" encoding="utf-8"?>
<sst xmlns="http://schemas.openxmlformats.org/spreadsheetml/2006/main" count="358" uniqueCount="180">
  <si>
    <t>Try Aplos For Free Today!</t>
  </si>
  <si>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</si>
  <si>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t>Category</t>
  </si>
  <si>
    <t>Amount ($)</t>
  </si>
  <si>
    <t>Hint / Example</t>
  </si>
  <si>
    <t>Enter your information in the orange column below:</t>
  </si>
  <si>
    <t>Assets</t>
  </si>
  <si>
    <t>Current Assets</t>
  </si>
  <si>
    <t>General Fund Cash (checking &amp; savings)</t>
  </si>
  <si>
    <t>Operating checking &amp; savings balance</t>
  </si>
  <si>
    <t>Designated Funds (program, project, etc.)</t>
  </si>
  <si>
    <t>Designated funds balance</t>
  </si>
  <si>
    <t>Money-Market &amp; Short-Term CDs (mature within 12 mo)</t>
  </si>
  <si>
    <t>Cash-equivalent CDs or money-market funds you can access within a year</t>
  </si>
  <si>
    <t>Other Receivables (event fees, program income, etc.)</t>
  </si>
  <si>
    <t>Unpaid program/event invoices or fees</t>
  </si>
  <si>
    <t>Prepaid Insurance</t>
  </si>
  <si>
    <t>Remaining value of annual liability or property policy</t>
  </si>
  <si>
    <t>Prepaid Program/Retreat Fees</t>
  </si>
  <si>
    <t>Deposits for upcoming events or programs</t>
  </si>
  <si>
    <t>Inventory &amp; Supplies</t>
  </si>
  <si>
    <t>Merchandise, educational materials, event supplies</t>
  </si>
  <si>
    <t>Other Current Assets</t>
  </si>
  <si>
    <t>Any other asset convertible to cash within 12 mo</t>
  </si>
  <si>
    <t>Fixed Assets</t>
  </si>
  <si>
    <t>Land (at cost)</t>
  </si>
  <si>
    <t>Historical purchase price of land</t>
  </si>
  <si>
    <t>Buildings (offices, facilities)</t>
  </si>
  <si>
    <t>Cost of office buildings, community centers, classrooms</t>
  </si>
  <si>
    <t>Building Improvements</t>
  </si>
  <si>
    <t>Major roof or HVAC replacement costs</t>
  </si>
  <si>
    <t>Vehicles (program vans, outreach vehicles)</t>
  </si>
  <si>
    <t>Outreach vans, delivery vehicles, program buses</t>
  </si>
  <si>
    <t>Furniture &amp; Equipment</t>
  </si>
  <si>
    <t>Office desks, sound system, lighting rig, copiers</t>
  </si>
  <si>
    <t>Computers &amp; Software</t>
  </si>
  <si>
    <t>Servers, live-stream PCs, licensed software</t>
  </si>
  <si>
    <t>Leasehold Improvements</t>
  </si>
  <si>
    <t>Build-out of rented nonprofit space</t>
  </si>
  <si>
    <t>Accumulated Depreciation (enter negative)</t>
  </si>
  <si>
    <t>Total depreciation booked on all fixed assets</t>
  </si>
  <si>
    <t>Other Assets</t>
  </si>
  <si>
    <t>Long-Term Investments (&gt;12 mo)</t>
  </si>
  <si>
    <t>Endowment invested in mutual funds</t>
  </si>
  <si>
    <t>Certificates of Deposit (&gt;12 mo)</t>
  </si>
  <si>
    <t>Five-year CD at local bank</t>
  </si>
  <si>
    <t>Deposits Held by Others (utilities, landlords)</t>
  </si>
  <si>
    <t>Utility or facility lease deposits</t>
  </si>
  <si>
    <t>Beneficial Interest in Trusts</t>
  </si>
  <si>
    <t>Estimated value of charitable remainder trust</t>
  </si>
  <si>
    <t>Other Non-Current Assets</t>
  </si>
  <si>
    <t>Artwork, rare books, patents</t>
  </si>
  <si>
    <t>Liabilities</t>
  </si>
  <si>
    <t>Current Liabilities</t>
  </si>
  <si>
    <t>Accounts Payable</t>
  </si>
  <si>
    <t>Unpaid vendor invoices</t>
  </si>
  <si>
    <t>Credit Cards Payable</t>
  </si>
  <si>
    <t>Credit-card balance at statement date</t>
  </si>
  <si>
    <t>Accrued Payroll &amp; Taxes</t>
  </si>
  <si>
    <t>Salaries earned in December plus FICA and FIT</t>
  </si>
  <si>
    <t>Deferred Revenue (advance event fees)</t>
  </si>
  <si>
    <t>Event/program fees collected in advance</t>
  </si>
  <si>
    <t>Short-Term Notes &amp; Lines of Credit</t>
  </si>
  <si>
    <t>Bank credit line principal due within 12 mo</t>
  </si>
  <si>
    <t>Current Portion of Long-Term Debt</t>
  </si>
  <si>
    <t>Next year’s mortgage principal</t>
  </si>
  <si>
    <t>Other Current Liabilities</t>
  </si>
  <si>
    <t>Sales tax payable, refundable deposits</t>
  </si>
  <si>
    <t>Long-Term Liabilities</t>
  </si>
  <si>
    <t>Bank Loans Payable (principal &gt;12 mo)</t>
  </si>
  <si>
    <t>Construction loan outstanding balance</t>
  </si>
  <si>
    <t>Mortgage Payable</t>
  </si>
  <si>
    <t>Facility mortgage balance</t>
  </si>
  <si>
    <t>Notes Payable to Members / Related Parties</t>
  </si>
  <si>
    <t>Loan from board member or related party</t>
  </si>
  <si>
    <t>Other Long-Term Debt</t>
  </si>
  <si>
    <t>Capital lease or SBA loan</t>
  </si>
  <si>
    <t>Net Assets (Equity)</t>
  </si>
  <si>
    <t>Net Assets WITH Donor Restrictions – Program-Restricted</t>
  </si>
  <si>
    <t>Restricted for programs or projects</t>
  </si>
  <si>
    <t>Net Assets WITH Donor Restrictions – Time-Restricted</t>
  </si>
  <si>
    <t>Legacy gift restricted until a future date</t>
  </si>
  <si>
    <t>Net Assets WITH Donor Restrictions – Endowment</t>
  </si>
  <si>
    <t>Permanent endowment principal</t>
  </si>
  <si>
    <t>Net Assets WITHOUT Donor Restrictions – Undesignated</t>
  </si>
  <si>
    <t>General fund surplus</t>
  </si>
  <si>
    <t>Net Assets WITHOUT Donor Restrictions – Board-Designated Reserves</t>
  </si>
  <si>
    <t>Board-approved operating reserve</t>
  </si>
  <si>
    <t>Once you've entered the information above, move over to the next sheet in this document "balance sheet"</t>
  </si>
  <si>
    <r>
      <rPr>
        <rFont val="Calibri"/>
        <b/>
        <color rgb="FFFFFFFF"/>
        <sz val="15.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5.0"/>
      </rPr>
      <t xml:space="preserve">
</t>
    </r>
    <r>
      <rPr>
        <rFont val="Calibri"/>
        <b/>
        <color rgb="FFFFFFFF"/>
        <sz val="15.0"/>
        <u/>
      </rPr>
      <t>Get a free quote today!</t>
    </r>
  </si>
  <si>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4.0"/>
      </rPr>
      <t xml:space="preserve">
</t>
    </r>
    <r>
      <rPr>
        <rFont val="Calibri"/>
        <b/>
        <color rgb="FFFFFFFF"/>
        <sz val="12.0"/>
        <u/>
      </rPr>
      <t>Get a free quote today!</t>
    </r>
  </si>
  <si>
    <t>General Fund Cash</t>
  </si>
  <si>
    <t>Designated Fund Cash</t>
  </si>
  <si>
    <t>Money-Market &amp; Short-Term CDs</t>
  </si>
  <si>
    <t>Other Receivables</t>
  </si>
  <si>
    <t>Prepaid Conference or Retreat Fees</t>
  </si>
  <si>
    <t>Total Current Assets</t>
  </si>
  <si>
    <t>Land</t>
  </si>
  <si>
    <t>Buildings</t>
  </si>
  <si>
    <t>Vehicles</t>
  </si>
  <si>
    <t>Accumulated Depreciation</t>
  </si>
  <si>
    <t>Total Fixed Assets (net of depreciation)</t>
  </si>
  <si>
    <t>Long-Term Investments</t>
  </si>
  <si>
    <t>Deposits Held by Others</t>
  </si>
  <si>
    <t>Total Other Assets</t>
  </si>
  <si>
    <t>TOTAL Assets</t>
  </si>
  <si>
    <t>Liabilities and Equity</t>
  </si>
  <si>
    <t>Deferred Revenue</t>
  </si>
  <si>
    <t>Total Current Liabilities</t>
  </si>
  <si>
    <t>Bank Loans Payable</t>
  </si>
  <si>
    <t>Total Long-Term Debt</t>
  </si>
  <si>
    <t>Total Liabilities</t>
  </si>
  <si>
    <t>Net Assets</t>
  </si>
  <si>
    <t>Net Assets WITH Donor Restrictions</t>
  </si>
  <si>
    <t>Net Assets WITHOUT Donor Restrictions</t>
  </si>
  <si>
    <t>Total Net Assets</t>
  </si>
  <si>
    <t>Total Liabilities &amp; Equity</t>
  </si>
  <si>
    <t>Balanced/Not Balanced:</t>
  </si>
  <si>
    <r>
      <rPr>
        <rFont val="Calibri"/>
        <b/>
        <color rgb="FFFFFFFF"/>
        <sz val="13.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5.0"/>
      </rPr>
      <t xml:space="preserve">
</t>
    </r>
    <r>
      <rPr>
        <rFont val="Calibri"/>
        <b/>
        <color rgb="FFFFFFFF"/>
        <sz val="13.0"/>
        <u/>
      </rPr>
      <t>Get a free quote today!</t>
    </r>
  </si>
  <si>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</si>
  <si>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t>Vehicles (passenger vans, buses)</t>
  </si>
  <si>
    <t>Fees collected in advance for future retreats</t>
  </si>
  <si>
    <t>nonprofit office/facility mortgage</t>
  </si>
  <si>
    <t>Loan from a staff member</t>
  </si>
  <si>
    <t>building fund balances</t>
  </si>
  <si>
    <t>Net Assets WITH Donor Restrictions – Perpetual (Endowment)</t>
  </si>
  <si>
    <r>
      <rPr>
        <rFont val="Calibri"/>
        <b/>
        <color rgb="FFFFFFFF"/>
        <sz val="15.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5.0"/>
        <u/>
      </rPr>
      <t>Get a free quote today!</t>
    </r>
  </si>
  <si>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</si>
  <si>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t>Certificates of Deposit</t>
  </si>
  <si>
    <r>
      <rPr>
        <rFont val="Calibri"/>
        <b/>
        <color rgb="FFFFFFFF"/>
        <sz val="13.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3.0"/>
        <u/>
      </rPr>
      <t>Get a free quote today!</t>
    </r>
  </si>
  <si>
    <t>Balance Sheet</t>
  </si>
  <si>
    <t>Account Number</t>
  </si>
  <si>
    <t>Account Name</t>
  </si>
  <si>
    <t>Amount</t>
  </si>
  <si>
    <t>1002</t>
  </si>
  <si>
    <t>CHASE BANK</t>
  </si>
  <si>
    <t>1003</t>
  </si>
  <si>
    <t>PEX CARD</t>
  </si>
  <si>
    <t>1100</t>
  </si>
  <si>
    <t>Accounts Receivable</t>
  </si>
  <si>
    <t>1400.999999</t>
  </si>
  <si>
    <t>Stripe Payments</t>
  </si>
  <si>
    <t>1500</t>
  </si>
  <si>
    <t>Buildings/improvements</t>
  </si>
  <si>
    <t>1530</t>
  </si>
  <si>
    <t>Total Fixed Assets</t>
  </si>
  <si>
    <t>Long Term Assets</t>
  </si>
  <si>
    <t>1610</t>
  </si>
  <si>
    <t>Total Long Term Assets</t>
  </si>
  <si>
    <t>Total Assets</t>
  </si>
  <si>
    <t>2100</t>
  </si>
  <si>
    <t>Equity</t>
  </si>
  <si>
    <t>Unrestricted Net Assets</t>
  </si>
  <si>
    <t>3000</t>
  </si>
  <si>
    <t>General Fund - Fund Balance</t>
  </si>
  <si>
    <t>Total Unrestricted Net Assets</t>
  </si>
  <si>
    <t>Restricted Net Assets</t>
  </si>
  <si>
    <t>3200</t>
  </si>
  <si>
    <t>Program Restricted Funds</t>
  </si>
  <si>
    <t>Total Restricted Net Assets</t>
  </si>
  <si>
    <t>Special Projects</t>
  </si>
  <si>
    <t>3201</t>
  </si>
  <si>
    <t>Programs and Services - Fund Balance</t>
  </si>
  <si>
    <t>3203</t>
  </si>
  <si>
    <t>Sports Academy - Fund Balance</t>
  </si>
  <si>
    <t>3204</t>
  </si>
  <si>
    <t>Insurance Build Loss Claim - Fund Balance</t>
  </si>
  <si>
    <t>3205</t>
  </si>
  <si>
    <t xml:space="preserve"> X Grant Fund Balance</t>
  </si>
  <si>
    <t>3206</t>
  </si>
  <si>
    <t xml:space="preserve"> Y Grant Fund Balance</t>
  </si>
  <si>
    <t>3207</t>
  </si>
  <si>
    <t xml:space="preserve"> Z Grant Fund Balance</t>
  </si>
  <si>
    <t>3208</t>
  </si>
  <si>
    <t xml:space="preserve"> T Grant Fund Balance</t>
  </si>
  <si>
    <t>3209</t>
  </si>
  <si>
    <t>Events Funds Balance</t>
  </si>
  <si>
    <t>Total Special Projects</t>
  </si>
  <si>
    <t>Total Equity</t>
  </si>
  <si>
    <t>Total Liabilities + Total Equity</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</si>
</sst>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_(&quot;$&quot;* \(#,##0.00\);_(&quot;$&quot;* &quot;-&quot;??_);_(@_)"/>
  </numFmts>
  <fonts count="22">
    <font>
      <sz val="11.0"/>
      <color theme="1"/>
      <name val="Calibri"/>
      <scheme val="minor"/>
    </font>
    <font>
      <b/>
      <i/>
      <u/>
      <sz val="24.0"/>
      <color rgb="FF0000FF"/>
      <name val="Calibri"/>
    </font>
    <font>
      <b/>
      <u/>
      <sz val="12.0"/>
      <color rgb="FFFFFFFF"/>
      <name val="Calibri"/>
    </font>
    <font/>
    <font>
      <b/>
      <sz val="14.0"/>
      <color theme="1"/>
      <name val="Calibri"/>
    </font>
    <font>
      <b/>
      <sz val="15.0"/>
      <color rgb="FF000000"/>
      <name val="Calibri"/>
    </font>
    <font>
      <b/>
      <sz val="15.0"/>
      <color rgb="FFFFFFFF"/>
      <name val="Calibri"/>
    </font>
    <font>
      <b/>
      <u/>
      <sz val="13.0"/>
      <color theme="1"/>
      <name val="Calibri"/>
    </font>
    <font>
      <sz val="12.0"/>
      <color theme="1"/>
      <name val="Calibri"/>
    </font>
    <font>
      <b/>
      <sz val="15.0"/>
      <color theme="1"/>
      <name val="Calibri"/>
    </font>
    <font>
      <sz val="11.0"/>
      <color theme="1"/>
      <name val="Calibri"/>
    </font>
    <font>
      <b/>
      <u/>
      <sz val="15.0"/>
      <color rgb="FFFFFFFF"/>
      <name val="Calibri"/>
    </font>
    <font>
      <b/>
      <u/>
      <sz val="12.0"/>
      <color rgb="FFFFFFFF"/>
      <name val="Calibri"/>
    </font>
    <font>
      <b/>
      <sz val="13.0"/>
      <color rgb="FF000000"/>
      <name val="Calibri"/>
    </font>
    <font>
      <b/>
      <sz val="12.0"/>
      <color theme="1"/>
      <name val="Calibri"/>
    </font>
    <font>
      <b/>
      <sz val="13.0"/>
      <color rgb="FFFFFFFF"/>
      <name val="Calibri"/>
    </font>
    <font>
      <sz val="13.0"/>
      <color theme="1"/>
      <name val="Calibri"/>
    </font>
    <font>
      <b/>
      <u/>
      <sz val="13.0"/>
      <color rgb="FFFFFFFF"/>
      <name val="Calibri"/>
    </font>
    <font>
      <b/>
      <sz val="13.0"/>
      <color theme="1"/>
      <name val="Calibri"/>
    </font>
    <font>
      <b/>
      <sz val="11.0"/>
      <color theme="1"/>
      <name val="Calibri"/>
    </font>
    <font>
      <sz val="9.0"/>
      <color theme="1"/>
      <name val="Calibri"/>
    </font>
    <font>
      <b/>
      <u/>
      <sz val="11.0"/>
      <color theme="1"/>
      <name val="Calibri"/>
    </font>
  </fonts>
  <fills count="9">
    <fill>
      <patternFill patternType="none"/>
    </fill>
    <fill>
      <patternFill patternType="lightGray"/>
    </fill>
    <fill>
      <patternFill patternType="solid">
        <fgColor rgb="FFFFFFFF"/>
        <bgColor rgb="FFFFFFFF"/>
      </patternFill>
    </fill>
    <fill>
      <patternFill patternType="solid">
        <fgColor rgb="FF16587D"/>
        <bgColor rgb="FF16587D"/>
      </patternFill>
    </fill>
    <fill>
      <patternFill patternType="solid">
        <fgColor rgb="FFF18024"/>
        <bgColor rgb="FFF18024"/>
      </patternFill>
    </fill>
    <fill>
      <patternFill patternType="solid">
        <fgColor rgb="FFC5E2F1"/>
        <bgColor rgb="FFC5E2F1"/>
      </patternFill>
    </fill>
    <fill>
      <patternFill patternType="solid">
        <fgColor rgb="FFF8D3B4"/>
        <bgColor rgb="FFF8D3B4"/>
      </patternFill>
    </fill>
    <fill>
      <patternFill patternType="solid">
        <fgColor rgb="FFF2F2F2"/>
        <bgColor rgb="FFF2F2F2"/>
      </patternFill>
    </fill>
    <fill>
      <patternFill patternType="solid">
        <fgColor rgb="FFC0C0C0"/>
        <bgColor rgb="FFC0C0C0"/>
      </patternFill>
    </fill>
  </fills>
  <borders count="16">
    <border/>
    <border>
      <left style="thick">
        <color rgb="FF000000"/>
      </left>
      <top style="thick">
        <color rgb="FF000000"/>
      </top>
      <bottom/>
    </border>
    <border>
      <top style="thick">
        <color rgb="FF000000"/>
      </top>
      <bottom/>
    </border>
    <border>
      <left style="thin">
        <color rgb="FF000000"/>
      </left>
      <right style="thin">
        <color rgb="FF000000"/>
      </right>
      <bottom style="thin">
        <color rgb="FF000000"/>
      </bottom>
    </border>
    <border>
      <left/>
      <top/>
      <bottom/>
    </border>
    <border>
      <top/>
      <bottom/>
    </border>
    <border>
      <left style="thin">
        <color rgb="FF000000"/>
      </left>
      <right style="thin">
        <color rgb="FF000000"/>
      </right>
      <top style="thin">
        <color rgb="FF000000"/>
      </top>
      <bottom style="thin">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right/>
      <top/>
      <bottom/>
    </border>
    <border>
      <top style="thin">
        <color rgb="FF808080"/>
      </top>
      <bottom style="thin">
        <color rgb="FF808080"/>
      </bottom>
    </border>
    <border>
      <top style="thin">
        <color rgb="FF000000"/>
      </top>
      <bottom style="thin">
        <color rgb="FF000000"/>
      </bottom>
    </border>
  </borders>
  <cellStyleXfs count="1">
    <xf borderId="0" fillId="0" fontId="0" numFmtId="0" applyAlignment="1" applyFont="1"/>
  </cellStyleXfs>
  <cellXfs count="43">
    <xf borderId="0" fillId="0" fontId="0" numFmtId="0" xfId="0" applyAlignment="1" applyFont="1">
      <alignment readingOrder="0" shrinkToFit="0" vertical="bottom" wrapText="0"/>
    </xf>
    <xf borderId="0" fillId="2" fontId="1" numFmtId="0" xfId="0" applyAlignment="1" applyFill="1" applyFont="1">
      <alignment horizontal="left" vertical="center"/>
    </xf>
    <xf borderId="1" fillId="3" fontId="2" numFmtId="0" xfId="0" applyAlignment="1" applyBorder="1" applyFill="1" applyFont="1">
      <alignment horizontal="left" vertical="center"/>
    </xf>
    <xf borderId="2" fillId="0" fontId="3" numFmtId="0" xfId="0" applyBorder="1" applyFont="1"/>
    <xf borderId="3" fillId="4" fontId="4" numFmtId="0" xfId="0" applyAlignment="1" applyBorder="1" applyFill="1" applyFont="1">
      <alignment horizontal="center" vertical="center"/>
    </xf>
    <xf borderId="0" fillId="5" fontId="5" numFmtId="0" xfId="0" applyAlignment="1" applyFill="1" applyFont="1">
      <alignment horizontal="center" vertical="center"/>
    </xf>
    <xf borderId="4" fillId="3" fontId="6" numFmtId="0" xfId="0" applyAlignment="1" applyBorder="1" applyFont="1">
      <alignment vertical="center"/>
    </xf>
    <xf borderId="5" fillId="0" fontId="3" numFmtId="0" xfId="0" applyBorder="1" applyFont="1"/>
    <xf borderId="0" fillId="5" fontId="7" numFmtId="0" xfId="0" applyFont="1"/>
    <xf borderId="6" fillId="0" fontId="8" numFmtId="0" xfId="0" applyBorder="1" applyFont="1"/>
    <xf borderId="6" fillId="6" fontId="8" numFmtId="164" xfId="0" applyBorder="1" applyFill="1" applyFont="1" applyNumberFormat="1"/>
    <xf borderId="0" fillId="5" fontId="9" numFmtId="0" xfId="0" applyAlignment="1" applyFont="1">
      <alignment horizontal="center" vertical="center"/>
    </xf>
    <xf borderId="0" fillId="4" fontId="10" numFmtId="0" xfId="0" applyFont="1"/>
    <xf borderId="7" fillId="3" fontId="11" numFmtId="0" xfId="0" applyAlignment="1" applyBorder="1" applyFont="1">
      <alignment horizontal="left" vertical="center"/>
    </xf>
    <xf borderId="8" fillId="0" fontId="3" numFmtId="0" xfId="0" applyBorder="1" applyFont="1"/>
    <xf borderId="9" fillId="0" fontId="3" numFmtId="0" xfId="0" applyBorder="1" applyFont="1"/>
    <xf borderId="0" fillId="0" fontId="10" numFmtId="0" xfId="0" applyFont="1"/>
    <xf borderId="7" fillId="3" fontId="12" numFmtId="0" xfId="0" applyAlignment="1" applyBorder="1" applyFont="1">
      <alignment horizontal="left" vertical="center"/>
    </xf>
    <xf borderId="6" fillId="4" fontId="5" numFmtId="0" xfId="0" applyAlignment="1" applyBorder="1" applyFont="1">
      <alignment horizontal="center" vertical="center"/>
    </xf>
    <xf borderId="10" fillId="3" fontId="6" numFmtId="0" xfId="0" applyAlignment="1" applyBorder="1" applyFont="1">
      <alignment vertical="center"/>
    </xf>
    <xf borderId="11" fillId="0" fontId="3" numFmtId="0" xfId="0" applyBorder="1" applyFont="1"/>
    <xf borderId="10" fillId="5" fontId="13" numFmtId="0" xfId="0" applyAlignment="1" applyBorder="1" applyFont="1">
      <alignment vertical="bottom"/>
    </xf>
    <xf borderId="6" fillId="0" fontId="10" numFmtId="0" xfId="0" applyAlignment="1" applyBorder="1" applyFont="1">
      <alignment vertical="bottom"/>
    </xf>
    <xf borderId="6" fillId="7" fontId="10" numFmtId="3" xfId="0" applyAlignment="1" applyBorder="1" applyFill="1" applyFont="1" applyNumberFormat="1">
      <alignment vertical="bottom"/>
    </xf>
    <xf borderId="6" fillId="0" fontId="14" numFmtId="0" xfId="0" applyAlignment="1" applyBorder="1" applyFont="1">
      <alignment vertical="bottom"/>
    </xf>
    <xf borderId="6" fillId="7" fontId="14" numFmtId="3" xfId="0" applyAlignment="1" applyBorder="1" applyFont="1" applyNumberFormat="1">
      <alignment horizontal="right" vertical="bottom"/>
    </xf>
    <xf borderId="10" fillId="5" fontId="13" numFmtId="0" xfId="0" applyAlignment="1" applyBorder="1" applyFont="1">
      <alignment vertical="center"/>
    </xf>
    <xf borderId="6" fillId="7" fontId="10" numFmtId="3" xfId="0" applyAlignment="1" applyBorder="1" applyFont="1" applyNumberFormat="1">
      <alignment horizontal="right" vertical="bottom"/>
    </xf>
    <xf borderId="12" fillId="3" fontId="15" numFmtId="0" xfId="0" applyBorder="1" applyFont="1"/>
    <xf borderId="12" fillId="5" fontId="16" numFmtId="0" xfId="0" applyAlignment="1" applyBorder="1" applyFont="1">
      <alignment horizontal="right"/>
    </xf>
    <xf borderId="7" fillId="3" fontId="17" numFmtId="0" xfId="0" applyAlignment="1" applyBorder="1" applyFont="1">
      <alignment horizontal="left" vertical="center"/>
    </xf>
    <xf borderId="0" fillId="5" fontId="18" numFmtId="0" xfId="0" applyAlignment="1" applyFont="1">
      <alignment horizontal="left" vertical="center"/>
    </xf>
    <xf borderId="6" fillId="7" fontId="19" numFmtId="3" xfId="0" applyAlignment="1" applyBorder="1" applyFont="1" applyNumberFormat="1">
      <alignment vertical="bottom"/>
    </xf>
    <xf borderId="6" fillId="7" fontId="19" numFmtId="3" xfId="0" applyAlignment="1" applyBorder="1" applyFont="1" applyNumberFormat="1">
      <alignment horizontal="right" vertical="bottom"/>
    </xf>
    <xf borderId="0" fillId="0" fontId="10" numFmtId="0" xfId="0" applyAlignment="1" applyFont="1">
      <alignment vertical="bottom"/>
    </xf>
    <xf borderId="0" fillId="0" fontId="4" numFmtId="0" xfId="0" applyAlignment="1" applyFont="1">
      <alignment horizontal="center" vertical="bottom"/>
    </xf>
    <xf borderId="0" fillId="0" fontId="20" numFmtId="0" xfId="0" applyAlignment="1" applyFont="1">
      <alignment horizontal="right" vertical="bottom"/>
    </xf>
    <xf borderId="13" fillId="8" fontId="19" numFmtId="0" xfId="0" applyAlignment="1" applyBorder="1" applyFill="1" applyFont="1">
      <alignment vertical="bottom"/>
    </xf>
    <xf borderId="0" fillId="0" fontId="21" numFmtId="0" xfId="0" applyAlignment="1" applyFont="1">
      <alignment vertical="bottom"/>
    </xf>
    <xf borderId="0" fillId="0" fontId="10" numFmtId="4" xfId="0" applyAlignment="1" applyFont="1" applyNumberFormat="1">
      <alignment horizontal="right" vertical="bottom"/>
    </xf>
    <xf borderId="0" fillId="0" fontId="19" numFmtId="0" xfId="0" applyAlignment="1" applyFont="1">
      <alignment horizontal="right" vertical="bottom"/>
    </xf>
    <xf borderId="14" fillId="8" fontId="10" numFmtId="4" xfId="0" applyAlignment="1" applyBorder="1" applyFont="1" applyNumberFormat="1">
      <alignment horizontal="right" vertical="bottom"/>
    </xf>
    <xf borderId="15" fillId="8" fontId="19" numFmtId="4" xfId="0" applyAlignment="1" applyBorder="1" applyFont="1" applyNumberFormat="1">
      <alignment horizontal="righ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1.png"/><Relationship Id="rId3"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152400</xdr:colOff>
      <xdr:row>54</xdr:row>
      <xdr:rowOff>95250</xdr:rowOff>
    </xdr:from>
    <xdr:ext cx="4876800" cy="30194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1933575</xdr:colOff>
      <xdr:row>0</xdr:row>
      <xdr:rowOff>38100</xdr:rowOff>
    </xdr:from>
    <xdr:ext cx="1314450"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466725</xdr:colOff>
      <xdr:row>54</xdr:row>
      <xdr:rowOff>47625</xdr:rowOff>
    </xdr:from>
    <xdr:ext cx="4876800" cy="31146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1047750</xdr:colOff>
      <xdr:row>71</xdr:row>
      <xdr:rowOff>123825</xdr:rowOff>
    </xdr:from>
    <xdr:ext cx="4410075" cy="11811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95</xdr:row>
      <xdr:rowOff>57150</xdr:rowOff>
    </xdr:from>
    <xdr:ext cx="4876800" cy="30194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933450</xdr:colOff>
      <xdr:row>0</xdr:row>
      <xdr:rowOff>47625</xdr:rowOff>
    </xdr:from>
    <xdr:ext cx="1314450" cy="342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78</xdr:row>
      <xdr:rowOff>57150</xdr:rowOff>
    </xdr:from>
    <xdr:ext cx="4876800" cy="31146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152400</xdr:colOff>
      <xdr:row>53</xdr:row>
      <xdr:rowOff>95250</xdr:rowOff>
    </xdr:from>
    <xdr:ext cx="4876800" cy="30194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1933575</xdr:colOff>
      <xdr:row>0</xdr:row>
      <xdr:rowOff>38100</xdr:rowOff>
    </xdr:from>
    <xdr:ext cx="1314450" cy="342900"/>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419100</xdr:colOff>
      <xdr:row>53</xdr:row>
      <xdr:rowOff>47625</xdr:rowOff>
    </xdr:from>
    <xdr:ext cx="4876800" cy="31146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1047750</xdr:colOff>
      <xdr:row>71</xdr:row>
      <xdr:rowOff>123825</xdr:rowOff>
    </xdr:from>
    <xdr:ext cx="4410075" cy="11811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95</xdr:row>
      <xdr:rowOff>57150</xdr:rowOff>
    </xdr:from>
    <xdr:ext cx="4876800" cy="30194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933450</xdr:colOff>
      <xdr:row>0</xdr:row>
      <xdr:rowOff>47625</xdr:rowOff>
    </xdr:from>
    <xdr:ext cx="1314450" cy="342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78</xdr:row>
      <xdr:rowOff>133350</xdr:rowOff>
    </xdr:from>
    <xdr:ext cx="4876800" cy="311467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aplos.com/free-trial?utm_source=aplos-marketing&amp;utm_medium=content&amp;utm_campaign=nonprofit-balance-sheet-tool&amp;utm_content=organic-tools" TargetMode="External"/><Relationship Id="rId2" Type="http://schemas.openxmlformats.org/officeDocument/2006/relationships/hyperlink" Target="https://www.aplos.com/nonprofit-bookkeeping-services" TargetMode="External"/><Relationship Id="rId3" Type="http://schemas.openxmlformats.org/officeDocument/2006/relationships/hyperlink" Target="https://www.aplos.com/nonprofit-bookkeeping-servic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aplos.com/free-trial?utm_source=aplos-marketing&amp;utm_medium=content&amp;utm_campaign=nonprofit-balance-sheet-tool&amp;utm_content=organic-tools" TargetMode="External"/><Relationship Id="rId2" Type="http://schemas.openxmlformats.org/officeDocument/2006/relationships/hyperlink" Target="https://www.aplos.com/nonprofit-bookkeeping-services" TargetMode="External"/><Relationship Id="rId3" Type="http://schemas.openxmlformats.org/officeDocument/2006/relationships/hyperlink" Target="https://www.aplos.com/nonprofit-bookkeeping-service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aplos.com/free-trial?utm_source=aplos-marketing&amp;utm_medium=content&amp;utm_campaign=nonprofit-balance-sheet-tool&amp;utm_content=organic-tools" TargetMode="External"/><Relationship Id="rId2" Type="http://schemas.openxmlformats.org/officeDocument/2006/relationships/hyperlink" Target="https://www.aplos.com/nonprofit-bookkeeping-services" TargetMode="External"/><Relationship Id="rId3" Type="http://schemas.openxmlformats.org/officeDocument/2006/relationships/hyperlink" Target="https://www.aplos.com/nonprofit-bookkeeping-servic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aplos.com/free-trial?utm_source=aplos-marketing&amp;utm_medium=content&amp;utm_campaign=nonprofit-balance-sheet-tool&amp;utm_content=organic-tools" TargetMode="External"/><Relationship Id="rId2" Type="http://schemas.openxmlformats.org/officeDocument/2006/relationships/hyperlink" Target="https://www.aplos.com/nonprofit-bookkeeping-services" TargetMode="External"/><Relationship Id="rId3" Type="http://schemas.openxmlformats.org/officeDocument/2006/relationships/hyperlink" Target="https://www.aplos.com/nonprofit-bookkeeping-servic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4.43" defaultRowHeight="15.0"/>
  <cols>
    <col customWidth="1" min="1" max="1" width="70.0"/>
    <col customWidth="1" min="2" max="2" width="18.0"/>
    <col customWidth="1" min="3" max="3" width="82.14"/>
  </cols>
  <sheetData>
    <row r="1" ht="36.0" customHeight="1">
      <c r="A1" s="1" t="s">
        <v>0</v>
      </c>
    </row>
    <row r="2" ht="92.25" customHeight="1">
      <c r="A2" s="2" t="s">
        <v>1</v>
      </c>
      <c r="B2" s="3"/>
      <c r="C2" s="3"/>
    </row>
    <row r="3" ht="27.75" customHeight="1">
      <c r="A3" s="4" t="s">
        <v>2</v>
      </c>
      <c r="B3" s="4" t="s">
        <v>3</v>
      </c>
      <c r="C3" s="4" t="s">
        <v>4</v>
      </c>
    </row>
    <row r="4" ht="45.75" customHeight="1">
      <c r="A4" s="5" t="s">
        <v>5</v>
      </c>
    </row>
    <row r="5" ht="28.5" customHeight="1">
      <c r="A5" s="6" t="s">
        <v>6</v>
      </c>
      <c r="B5" s="7"/>
      <c r="C5" s="7"/>
    </row>
    <row r="6" ht="23.25" customHeight="1">
      <c r="A6" s="8" t="s">
        <v>7</v>
      </c>
    </row>
    <row r="7">
      <c r="A7" s="9" t="s">
        <v>8</v>
      </c>
      <c r="B7" s="10"/>
      <c r="C7" s="9" t="s">
        <v>9</v>
      </c>
    </row>
    <row r="8">
      <c r="A8" s="9" t="s">
        <v>10</v>
      </c>
      <c r="B8" s="10"/>
      <c r="C8" s="9" t="s">
        <v>11</v>
      </c>
    </row>
    <row r="9">
      <c r="A9" s="9" t="s">
        <v>12</v>
      </c>
      <c r="B9" s="10"/>
      <c r="C9" s="9" t="s">
        <v>13</v>
      </c>
    </row>
    <row r="10">
      <c r="A10" s="9" t="s">
        <v>14</v>
      </c>
      <c r="B10" s="10"/>
      <c r="C10" s="9" t="s">
        <v>15</v>
      </c>
    </row>
    <row r="11">
      <c r="A11" s="9" t="s">
        <v>16</v>
      </c>
      <c r="B11" s="10"/>
      <c r="C11" s="9" t="s">
        <v>17</v>
      </c>
    </row>
    <row r="12">
      <c r="A12" s="9" t="s">
        <v>18</v>
      </c>
      <c r="B12" s="10"/>
      <c r="C12" s="9" t="s">
        <v>19</v>
      </c>
    </row>
    <row r="13">
      <c r="A13" s="9" t="s">
        <v>20</v>
      </c>
      <c r="B13" s="10"/>
      <c r="C13" s="9" t="s">
        <v>21</v>
      </c>
    </row>
    <row r="14">
      <c r="A14" s="9" t="s">
        <v>22</v>
      </c>
      <c r="B14" s="10"/>
      <c r="C14" s="9" t="s">
        <v>23</v>
      </c>
    </row>
    <row r="15" ht="23.25" customHeight="1">
      <c r="A15" s="8" t="s">
        <v>24</v>
      </c>
    </row>
    <row r="16">
      <c r="A16" s="9" t="s">
        <v>25</v>
      </c>
      <c r="B16" s="10"/>
      <c r="C16" s="9" t="s">
        <v>26</v>
      </c>
    </row>
    <row r="17">
      <c r="A17" s="9" t="s">
        <v>27</v>
      </c>
      <c r="B17" s="10"/>
      <c r="C17" s="9" t="s">
        <v>28</v>
      </c>
    </row>
    <row r="18">
      <c r="A18" s="9" t="s">
        <v>29</v>
      </c>
      <c r="B18" s="10"/>
      <c r="C18" s="9" t="s">
        <v>30</v>
      </c>
    </row>
    <row r="19">
      <c r="A19" s="9" t="s">
        <v>31</v>
      </c>
      <c r="B19" s="10"/>
      <c r="C19" s="9" t="s">
        <v>32</v>
      </c>
    </row>
    <row r="20" ht="15.75" customHeight="1">
      <c r="A20" s="9" t="s">
        <v>33</v>
      </c>
      <c r="B20" s="10"/>
      <c r="C20" s="9" t="s">
        <v>34</v>
      </c>
    </row>
    <row r="21" ht="15.75" customHeight="1">
      <c r="A21" s="9" t="s">
        <v>35</v>
      </c>
      <c r="B21" s="10"/>
      <c r="C21" s="9" t="s">
        <v>36</v>
      </c>
    </row>
    <row r="22" ht="15.75" customHeight="1">
      <c r="A22" s="9" t="s">
        <v>37</v>
      </c>
      <c r="B22" s="10"/>
      <c r="C22" s="9" t="s">
        <v>38</v>
      </c>
    </row>
    <row r="23" ht="15.75" customHeight="1">
      <c r="A23" s="9" t="s">
        <v>39</v>
      </c>
      <c r="B23" s="10"/>
      <c r="C23" s="9" t="s">
        <v>40</v>
      </c>
    </row>
    <row r="24" ht="23.25" customHeight="1">
      <c r="A24" s="8" t="s">
        <v>41</v>
      </c>
    </row>
    <row r="25" ht="15.75" customHeight="1">
      <c r="A25" s="9" t="s">
        <v>42</v>
      </c>
      <c r="B25" s="10"/>
      <c r="C25" s="9" t="s">
        <v>43</v>
      </c>
    </row>
    <row r="26" ht="15.75" customHeight="1">
      <c r="A26" s="9" t="s">
        <v>44</v>
      </c>
      <c r="B26" s="10"/>
      <c r="C26" s="9" t="s">
        <v>45</v>
      </c>
    </row>
    <row r="27" ht="15.75" customHeight="1">
      <c r="A27" s="9" t="s">
        <v>46</v>
      </c>
      <c r="B27" s="10"/>
      <c r="C27" s="9" t="s">
        <v>47</v>
      </c>
    </row>
    <row r="28" ht="15.75" customHeight="1">
      <c r="A28" s="9" t="s">
        <v>48</v>
      </c>
      <c r="B28" s="10"/>
      <c r="C28" s="9" t="s">
        <v>49</v>
      </c>
    </row>
    <row r="29" ht="15.75" customHeight="1">
      <c r="A29" s="9" t="s">
        <v>50</v>
      </c>
      <c r="B29" s="10"/>
      <c r="C29" s="9" t="s">
        <v>51</v>
      </c>
    </row>
    <row r="30" ht="28.5" customHeight="1">
      <c r="A30" s="6" t="s">
        <v>52</v>
      </c>
      <c r="B30" s="7"/>
      <c r="C30" s="7"/>
    </row>
    <row r="31" ht="23.25" customHeight="1">
      <c r="A31" s="8" t="s">
        <v>53</v>
      </c>
    </row>
    <row r="32" ht="15.75" customHeight="1">
      <c r="A32" s="9" t="s">
        <v>54</v>
      </c>
      <c r="B32" s="10"/>
      <c r="C32" s="9" t="s">
        <v>55</v>
      </c>
    </row>
    <row r="33" ht="15.75" customHeight="1">
      <c r="A33" s="9" t="s">
        <v>56</v>
      </c>
      <c r="B33" s="10"/>
      <c r="C33" s="9" t="s">
        <v>57</v>
      </c>
    </row>
    <row r="34" ht="15.75" customHeight="1">
      <c r="A34" s="9" t="s">
        <v>58</v>
      </c>
      <c r="B34" s="10"/>
      <c r="C34" s="9" t="s">
        <v>59</v>
      </c>
    </row>
    <row r="35" ht="15.75" customHeight="1">
      <c r="A35" s="9" t="s">
        <v>60</v>
      </c>
      <c r="B35" s="10"/>
      <c r="C35" s="9" t="s">
        <v>61</v>
      </c>
    </row>
    <row r="36" ht="15.75" customHeight="1">
      <c r="A36" s="9" t="s">
        <v>62</v>
      </c>
      <c r="B36" s="10"/>
      <c r="C36" s="9" t="s">
        <v>63</v>
      </c>
    </row>
    <row r="37" ht="15.75" customHeight="1">
      <c r="A37" s="9" t="s">
        <v>64</v>
      </c>
      <c r="B37" s="10"/>
      <c r="C37" s="9" t="s">
        <v>65</v>
      </c>
    </row>
    <row r="38" ht="15.75" customHeight="1">
      <c r="A38" s="9" t="s">
        <v>66</v>
      </c>
      <c r="B38" s="10"/>
      <c r="C38" s="9" t="s">
        <v>67</v>
      </c>
    </row>
    <row r="39" ht="23.25" customHeight="1">
      <c r="A39" s="8" t="s">
        <v>68</v>
      </c>
    </row>
    <row r="40" ht="15.75" customHeight="1">
      <c r="A40" s="9" t="s">
        <v>69</v>
      </c>
      <c r="B40" s="10"/>
      <c r="C40" s="9" t="s">
        <v>70</v>
      </c>
    </row>
    <row r="41" ht="15.75" customHeight="1">
      <c r="A41" s="9" t="s">
        <v>71</v>
      </c>
      <c r="B41" s="10"/>
      <c r="C41" s="9" t="s">
        <v>72</v>
      </c>
    </row>
    <row r="42" ht="15.75" customHeight="1">
      <c r="A42" s="9" t="s">
        <v>73</v>
      </c>
      <c r="B42" s="10"/>
      <c r="C42" s="9" t="s">
        <v>74</v>
      </c>
    </row>
    <row r="43" ht="15.75" customHeight="1">
      <c r="A43" s="9" t="s">
        <v>75</v>
      </c>
      <c r="B43" s="10"/>
      <c r="C43" s="9" t="s">
        <v>76</v>
      </c>
    </row>
    <row r="44" ht="28.5" customHeight="1">
      <c r="A44" s="6" t="s">
        <v>77</v>
      </c>
      <c r="B44" s="7"/>
      <c r="C44" s="7"/>
    </row>
    <row r="45" ht="15.75" customHeight="1">
      <c r="A45" s="9" t="s">
        <v>78</v>
      </c>
      <c r="B45" s="10"/>
      <c r="C45" s="9" t="s">
        <v>79</v>
      </c>
    </row>
    <row r="46" ht="15.75" customHeight="1">
      <c r="A46" s="9" t="s">
        <v>80</v>
      </c>
      <c r="B46" s="10"/>
      <c r="C46" s="9" t="s">
        <v>81</v>
      </c>
    </row>
    <row r="47" ht="15.75" customHeight="1">
      <c r="A47" s="9" t="s">
        <v>82</v>
      </c>
      <c r="B47" s="10"/>
      <c r="C47" s="9" t="s">
        <v>83</v>
      </c>
    </row>
    <row r="48" ht="15.75" customHeight="1">
      <c r="A48" s="9" t="s">
        <v>84</v>
      </c>
      <c r="B48" s="10"/>
      <c r="C48" s="9" t="s">
        <v>85</v>
      </c>
    </row>
    <row r="49" ht="15.75" customHeight="1">
      <c r="A49" s="9" t="s">
        <v>86</v>
      </c>
      <c r="B49" s="10"/>
      <c r="C49" s="9" t="s">
        <v>87</v>
      </c>
    </row>
    <row r="50" ht="89.25" customHeight="1">
      <c r="A50" s="11" t="s">
        <v>88</v>
      </c>
    </row>
    <row r="51" ht="15.75" customHeight="1">
      <c r="A51" s="12"/>
    </row>
    <row r="52" ht="123.75" customHeight="1">
      <c r="A52" s="13" t="s">
        <v>89</v>
      </c>
      <c r="B52" s="14"/>
      <c r="C52" s="15"/>
    </row>
    <row r="53" ht="15.75" customHeight="1">
      <c r="A53" s="12"/>
    </row>
    <row r="54" ht="15.75" customHeight="1">
      <c r="A54" s="16"/>
    </row>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sheetData>
  <mergeCells count="16">
    <mergeCell ref="A1:C1"/>
    <mergeCell ref="A2:C2"/>
    <mergeCell ref="A4:C4"/>
    <mergeCell ref="A5:C5"/>
    <mergeCell ref="A6:C6"/>
    <mergeCell ref="A15:C15"/>
    <mergeCell ref="A24:C24"/>
    <mergeCell ref="A53:C53"/>
    <mergeCell ref="A54:C72"/>
    <mergeCell ref="A30:C30"/>
    <mergeCell ref="A31:C31"/>
    <mergeCell ref="A39:C39"/>
    <mergeCell ref="A44:C44"/>
    <mergeCell ref="A50:C50"/>
    <mergeCell ref="A51:C51"/>
    <mergeCell ref="A52:C52"/>
  </mergeCells>
  <hyperlinks>
    <hyperlink r:id="rId1" ref="A1"/>
    <hyperlink r:id="rId2" location="form?utm_source=aplos-marketing&amp;utm_medium=content&amp;utm_campaign=nonprofit-balance-sheet-tool&amp;utm_content=organic-tools" ref="A2"/>
    <hyperlink r:id="rId3" location="form?utm_source=aplos-marketing&amp;utm_medium=content&amp;utm_campaign=nonprofit-balance-sheet-tool&amp;utm_content=organic-tools" ref="A52"/>
  </hyperlinks>
  <printOptions/>
  <pageMargins bottom="1.0" footer="0.0" header="0.0" left="0.75" right="0.75" top="1.0"/>
  <pageSetup orientation="landscape"/>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8.86"/>
  </cols>
  <sheetData>
    <row r="1" ht="36.0" customHeight="1">
      <c r="A1" s="1" t="s">
        <v>0</v>
      </c>
    </row>
    <row r="2" ht="92.25" customHeight="1">
      <c r="A2" s="17" t="s">
        <v>90</v>
      </c>
      <c r="B2" s="15"/>
    </row>
    <row r="3" ht="32.25" customHeight="1">
      <c r="A3" s="18" t="s">
        <v>2</v>
      </c>
      <c r="B3" s="18" t="s">
        <v>3</v>
      </c>
    </row>
    <row r="4" ht="31.5" customHeight="1">
      <c r="A4" s="19" t="s">
        <v>6</v>
      </c>
      <c r="B4" s="20"/>
    </row>
    <row r="5" ht="21.0" customHeight="1">
      <c r="A5" s="21" t="s">
        <v>7</v>
      </c>
      <c r="B5" s="20"/>
    </row>
    <row r="6">
      <c r="A6" s="22" t="s">
        <v>91</v>
      </c>
      <c r="B6" s="23" t="str">
        <f>'Input Data'!B7</f>
        <v/>
      </c>
    </row>
    <row r="7">
      <c r="A7" s="22" t="s">
        <v>92</v>
      </c>
      <c r="B7" s="23" t="str">
        <f>'Input Data'!B8</f>
        <v/>
      </c>
    </row>
    <row r="8">
      <c r="A8" s="22" t="s">
        <v>93</v>
      </c>
      <c r="B8" s="23" t="str">
        <f>'Input Data'!B9</f>
        <v/>
      </c>
    </row>
    <row r="9">
      <c r="A9" s="22" t="s">
        <v>94</v>
      </c>
      <c r="B9" s="23" t="str">
        <f>'Input Data'!B10</f>
        <v/>
      </c>
    </row>
    <row r="10">
      <c r="A10" s="22" t="s">
        <v>16</v>
      </c>
      <c r="B10" s="23" t="str">
        <f>'Input Data'!B11</f>
        <v/>
      </c>
    </row>
    <row r="11">
      <c r="A11" s="22" t="s">
        <v>95</v>
      </c>
      <c r="B11" s="23" t="str">
        <f>'Input Data'!B12</f>
        <v/>
      </c>
    </row>
    <row r="12">
      <c r="A12" s="22" t="s">
        <v>20</v>
      </c>
      <c r="B12" s="23" t="str">
        <f>'Input Data'!B13</f>
        <v/>
      </c>
    </row>
    <row r="13">
      <c r="A13" s="22" t="s">
        <v>22</v>
      </c>
      <c r="B13" s="23" t="str">
        <f>'Input Data'!B14</f>
        <v/>
      </c>
    </row>
    <row r="14">
      <c r="A14" s="24" t="s">
        <v>96</v>
      </c>
      <c r="B14" s="25">
        <f>SUM(B8:B13)</f>
        <v>0</v>
      </c>
    </row>
    <row r="15">
      <c r="A15" s="22"/>
      <c r="B15" s="22"/>
    </row>
    <row r="16" ht="21.0" customHeight="1">
      <c r="A16" s="26" t="s">
        <v>24</v>
      </c>
      <c r="B16" s="20"/>
    </row>
    <row r="17">
      <c r="A17" s="22" t="s">
        <v>97</v>
      </c>
      <c r="B17" s="23" t="str">
        <f>'Input Data'!B16</f>
        <v/>
      </c>
    </row>
    <row r="18">
      <c r="A18" s="22" t="s">
        <v>98</v>
      </c>
      <c r="B18" s="23" t="str">
        <f>'Input Data'!B17</f>
        <v/>
      </c>
    </row>
    <row r="19">
      <c r="A19" s="22" t="s">
        <v>29</v>
      </c>
      <c r="B19" s="23" t="str">
        <f>'Input Data'!B18</f>
        <v/>
      </c>
    </row>
    <row r="20" ht="15.75" customHeight="1">
      <c r="A20" s="22" t="s">
        <v>99</v>
      </c>
      <c r="B20" s="23" t="str">
        <f>'Input Data'!B19</f>
        <v/>
      </c>
    </row>
    <row r="21" ht="15.75" customHeight="1">
      <c r="A21" s="22" t="s">
        <v>33</v>
      </c>
      <c r="B21" s="23" t="str">
        <f>'Input Data'!B20</f>
        <v/>
      </c>
    </row>
    <row r="22" ht="15.75" customHeight="1">
      <c r="A22" s="22" t="s">
        <v>35</v>
      </c>
      <c r="B22" s="23" t="str">
        <f>'Input Data'!B21</f>
        <v/>
      </c>
    </row>
    <row r="23" ht="15.75" customHeight="1">
      <c r="A23" s="22" t="s">
        <v>37</v>
      </c>
      <c r="B23" s="23" t="str">
        <f>'Input Data'!B22</f>
        <v/>
      </c>
    </row>
    <row r="24" ht="15.75" customHeight="1">
      <c r="A24" s="22" t="s">
        <v>100</v>
      </c>
      <c r="B24" s="23" t="str">
        <f>'Input Data'!B23</f>
        <v/>
      </c>
    </row>
    <row r="25" ht="15.75" customHeight="1">
      <c r="A25" s="24" t="s">
        <v>101</v>
      </c>
      <c r="B25" s="25">
        <f>SUM(B17:B24)</f>
        <v>0</v>
      </c>
    </row>
    <row r="26" ht="15.75" customHeight="1">
      <c r="A26" s="22"/>
      <c r="B26" s="22"/>
    </row>
    <row r="27" ht="21.0" customHeight="1">
      <c r="A27" s="26" t="s">
        <v>41</v>
      </c>
      <c r="B27" s="20"/>
    </row>
    <row r="28" ht="15.75" customHeight="1">
      <c r="A28" s="22" t="s">
        <v>102</v>
      </c>
      <c r="B28" s="23" t="str">
        <f>'Input Data'!B25</f>
        <v/>
      </c>
    </row>
    <row r="29" ht="15.75" customHeight="1">
      <c r="A29" s="22" t="s">
        <v>103</v>
      </c>
      <c r="B29" s="23" t="str">
        <f>'Input Data'!B26</f>
        <v/>
      </c>
    </row>
    <row r="30" ht="15.75" customHeight="1">
      <c r="A30" s="22" t="s">
        <v>48</v>
      </c>
      <c r="B30" s="23" t="str">
        <f>'Input Data'!B28</f>
        <v/>
      </c>
    </row>
    <row r="31" ht="15.75" customHeight="1">
      <c r="A31" s="22" t="s">
        <v>50</v>
      </c>
      <c r="B31" s="23" t="str">
        <f>'Input Data'!B29</f>
        <v/>
      </c>
    </row>
    <row r="32" ht="15.75" customHeight="1">
      <c r="A32" s="24" t="s">
        <v>104</v>
      </c>
      <c r="B32" s="25">
        <f>SUM(B28:B31)</f>
        <v>0</v>
      </c>
    </row>
    <row r="33" ht="15.75" customHeight="1">
      <c r="A33" s="22"/>
      <c r="B33" s="22"/>
    </row>
    <row r="34" ht="15.75" customHeight="1">
      <c r="A34" s="24" t="s">
        <v>105</v>
      </c>
      <c r="B34" s="25">
        <f>B14+B25+B32</f>
        <v>0</v>
      </c>
    </row>
    <row r="35" ht="15.75" customHeight="1">
      <c r="A35" s="22"/>
      <c r="B35" s="22"/>
    </row>
    <row r="36" ht="31.5" customHeight="1">
      <c r="A36" s="19" t="s">
        <v>106</v>
      </c>
      <c r="B36" s="20"/>
    </row>
    <row r="37" ht="21.0" customHeight="1">
      <c r="A37" s="21" t="s">
        <v>53</v>
      </c>
      <c r="B37" s="20"/>
    </row>
    <row r="38" ht="15.75" customHeight="1">
      <c r="A38" s="22" t="s">
        <v>54</v>
      </c>
      <c r="B38" s="23" t="str">
        <f>'Input Data'!B32</f>
        <v/>
      </c>
    </row>
    <row r="39" ht="15.75" customHeight="1">
      <c r="A39" s="22" t="s">
        <v>56</v>
      </c>
      <c r="B39" s="23" t="str">
        <f>'Input Data'!B33</f>
        <v/>
      </c>
    </row>
    <row r="40" ht="15.75" customHeight="1">
      <c r="A40" s="22" t="s">
        <v>58</v>
      </c>
      <c r="B40" s="23" t="str">
        <f>'Input Data'!B34</f>
        <v/>
      </c>
    </row>
    <row r="41" ht="15.75" customHeight="1">
      <c r="A41" s="22" t="s">
        <v>107</v>
      </c>
      <c r="B41" s="23" t="str">
        <f>'Input Data'!B35</f>
        <v/>
      </c>
    </row>
    <row r="42" ht="15.75" customHeight="1">
      <c r="A42" s="22" t="s">
        <v>62</v>
      </c>
      <c r="B42" s="23" t="str">
        <f>'Input Data'!B36</f>
        <v/>
      </c>
    </row>
    <row r="43" ht="15.75" customHeight="1">
      <c r="A43" s="22" t="s">
        <v>64</v>
      </c>
      <c r="B43" s="23" t="str">
        <f>'Input Data'!B37</f>
        <v/>
      </c>
    </row>
    <row r="44" ht="15.75" customHeight="1">
      <c r="A44" s="22" t="s">
        <v>66</v>
      </c>
      <c r="B44" s="23" t="str">
        <f>'Input Data'!B38</f>
        <v/>
      </c>
    </row>
    <row r="45" ht="15.75" customHeight="1">
      <c r="A45" s="24" t="s">
        <v>108</v>
      </c>
      <c r="B45" s="25">
        <f>SUM(B38:B44)</f>
        <v>0</v>
      </c>
    </row>
    <row r="46" ht="15.75" customHeight="1">
      <c r="A46" s="22"/>
      <c r="B46" s="22"/>
    </row>
    <row r="47" ht="21.0" customHeight="1">
      <c r="A47" s="21" t="s">
        <v>68</v>
      </c>
      <c r="B47" s="20"/>
    </row>
    <row r="48" ht="15.75" customHeight="1">
      <c r="A48" s="22" t="s">
        <v>109</v>
      </c>
      <c r="B48" s="23" t="str">
        <f>'Input Data'!B40</f>
        <v/>
      </c>
    </row>
    <row r="49" ht="15.75" customHeight="1">
      <c r="A49" s="22" t="s">
        <v>71</v>
      </c>
      <c r="B49" s="23" t="str">
        <f>'Input Data'!B41</f>
        <v/>
      </c>
    </row>
    <row r="50" ht="15.75" customHeight="1">
      <c r="A50" s="22" t="s">
        <v>73</v>
      </c>
      <c r="B50" s="23" t="str">
        <f>'Input Data'!B42</f>
        <v/>
      </c>
    </row>
    <row r="51" ht="15.75" customHeight="1">
      <c r="A51" s="22" t="s">
        <v>75</v>
      </c>
      <c r="B51" s="23" t="str">
        <f>'Input Data'!B43</f>
        <v/>
      </c>
    </row>
    <row r="52" ht="15.75" customHeight="1">
      <c r="A52" s="22" t="s">
        <v>110</v>
      </c>
      <c r="B52" s="23">
        <f>SUM(B48:B51)</f>
        <v>0</v>
      </c>
    </row>
    <row r="53" ht="15.75" customHeight="1">
      <c r="A53" s="22"/>
      <c r="B53" s="22"/>
    </row>
    <row r="54" ht="21.0" customHeight="1">
      <c r="A54" s="24" t="s">
        <v>111</v>
      </c>
      <c r="B54" s="25">
        <f>B45+B52</f>
        <v>0</v>
      </c>
    </row>
    <row r="55" ht="15.75" customHeight="1">
      <c r="A55" s="22"/>
      <c r="B55" s="22"/>
    </row>
    <row r="56" ht="31.5" customHeight="1">
      <c r="A56" s="19" t="s">
        <v>112</v>
      </c>
      <c r="B56" s="20"/>
    </row>
    <row r="57" ht="15.75" customHeight="1">
      <c r="A57" s="22" t="s">
        <v>113</v>
      </c>
      <c r="B57" s="23" t="str">
        <f>'Input Data'!B45</f>
        <v/>
      </c>
    </row>
    <row r="58" ht="15.75" customHeight="1">
      <c r="A58" s="22" t="s">
        <v>113</v>
      </c>
      <c r="B58" s="23" t="str">
        <f>'Input Data'!B46</f>
        <v/>
      </c>
    </row>
    <row r="59" ht="15.75" customHeight="1">
      <c r="A59" s="22" t="s">
        <v>113</v>
      </c>
      <c r="B59" s="23" t="str">
        <f>'Input Data'!B47</f>
        <v/>
      </c>
    </row>
    <row r="60" ht="15.75" customHeight="1">
      <c r="A60" s="22" t="s">
        <v>114</v>
      </c>
      <c r="B60" s="23" t="str">
        <f>'Input Data'!B48</f>
        <v/>
      </c>
    </row>
    <row r="61" ht="15.75" customHeight="1">
      <c r="A61" s="22" t="s">
        <v>114</v>
      </c>
      <c r="B61" s="23" t="str">
        <f>'Input Data'!B49</f>
        <v/>
      </c>
    </row>
    <row r="62" ht="15.75" customHeight="1">
      <c r="A62" s="22" t="s">
        <v>115</v>
      </c>
      <c r="B62" s="27">
        <f>SUM(B57:B61)</f>
        <v>0</v>
      </c>
    </row>
    <row r="63" ht="15.75" customHeight="1">
      <c r="A63" s="22"/>
      <c r="B63" s="22"/>
    </row>
    <row r="64" ht="15.75" customHeight="1">
      <c r="A64" s="24" t="s">
        <v>116</v>
      </c>
      <c r="B64" s="25">
        <f>B54+B62</f>
        <v>0</v>
      </c>
    </row>
    <row r="65" ht="15.75" customHeight="1">
      <c r="A65" s="22"/>
      <c r="B65" s="22"/>
    </row>
    <row r="66" ht="15.75" customHeight="1">
      <c r="A66" s="16"/>
      <c r="B66" s="16"/>
    </row>
    <row r="67" ht="19.5" customHeight="1">
      <c r="A67" s="28" t="s">
        <v>117</v>
      </c>
      <c r="B67" s="29" t="str">
        <f>IF(SUM(B8:B16,B19:B26,B29:B32) = SUM(B35:B41,B44:B47,B50:B54), "✅ BALANCED", "❌ NOT BALANCED")
</f>
        <v>✅ BALANCED</v>
      </c>
    </row>
    <row r="68" ht="15.75" customHeight="1">
      <c r="A68" s="16"/>
      <c r="B68" s="16"/>
    </row>
    <row r="69" ht="15.75" customHeight="1">
      <c r="A69" s="12"/>
    </row>
    <row r="70" ht="123.75" customHeight="1">
      <c r="A70" s="30" t="s">
        <v>118</v>
      </c>
      <c r="B70" s="15"/>
    </row>
    <row r="71" ht="15.75" customHeight="1">
      <c r="A71" s="12"/>
    </row>
    <row r="72" ht="15.75" customHeight="1">
      <c r="A72" s="16"/>
    </row>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sheetData>
  <mergeCells count="14">
    <mergeCell ref="A37:B37"/>
    <mergeCell ref="A47:B47"/>
    <mergeCell ref="A56:B56"/>
    <mergeCell ref="A69:B69"/>
    <mergeCell ref="A70:B70"/>
    <mergeCell ref="A71:B71"/>
    <mergeCell ref="A72:B112"/>
    <mergeCell ref="A1:B1"/>
    <mergeCell ref="A2:B2"/>
    <mergeCell ref="A4:B4"/>
    <mergeCell ref="A5:B5"/>
    <mergeCell ref="A16:B16"/>
    <mergeCell ref="A27:B27"/>
    <mergeCell ref="A36:B36"/>
  </mergeCells>
  <hyperlinks>
    <hyperlink r:id="rId1" ref="A1"/>
    <hyperlink r:id="rId2" location="form?utm_source=aplos-marketing&amp;utm_medium=content&amp;utm_campaign=nonprofit-balance-sheet-tool&amp;utm_content=organic-tools" ref="A2"/>
    <hyperlink r:id="rId3" location="form?utm_source=aplos-marketing&amp;utm_medium=content&amp;utm_campaign=nonprofit-balance-sheet-tool&amp;utm_content=organic-tools" ref="A70"/>
  </hyperlinks>
  <printOptions/>
  <pageMargins bottom="1.0" footer="0.0" header="0.0" left="0.75" right="0.75" top="1.0"/>
  <pageSetup orientation="landscape"/>
  <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4.43" defaultRowHeight="15.0"/>
  <cols>
    <col customWidth="1" min="1" max="1" width="70.0"/>
    <col customWidth="1" min="2" max="2" width="18.0"/>
    <col customWidth="1" min="3" max="3" width="82.14"/>
  </cols>
  <sheetData>
    <row r="1" ht="36.0" customHeight="1">
      <c r="A1" s="1" t="s">
        <v>0</v>
      </c>
    </row>
    <row r="2" ht="92.25" customHeight="1">
      <c r="A2" s="2" t="s">
        <v>119</v>
      </c>
      <c r="B2" s="3"/>
      <c r="C2" s="3"/>
    </row>
    <row r="3" ht="27.75" customHeight="1">
      <c r="A3" s="4" t="s">
        <v>2</v>
      </c>
      <c r="B3" s="4" t="s">
        <v>3</v>
      </c>
      <c r="C3" s="4" t="s">
        <v>4</v>
      </c>
    </row>
    <row r="4" ht="28.5" customHeight="1">
      <c r="A4" s="6" t="s">
        <v>6</v>
      </c>
      <c r="B4" s="7"/>
      <c r="C4" s="7"/>
    </row>
    <row r="5" ht="23.25" customHeight="1">
      <c r="A5" s="8" t="s">
        <v>7</v>
      </c>
    </row>
    <row r="6">
      <c r="A6" s="9" t="s">
        <v>8</v>
      </c>
      <c r="B6" s="10">
        <v>85000.0</v>
      </c>
      <c r="C6" s="9" t="s">
        <v>9</v>
      </c>
    </row>
    <row r="7">
      <c r="A7" s="9" t="s">
        <v>10</v>
      </c>
      <c r="B7" s="10">
        <v>32000.0</v>
      </c>
      <c r="C7" s="9" t="s">
        <v>11</v>
      </c>
    </row>
    <row r="8">
      <c r="A8" s="9" t="s">
        <v>12</v>
      </c>
      <c r="B8" s="10">
        <v>15000.0</v>
      </c>
      <c r="C8" s="9" t="s">
        <v>13</v>
      </c>
    </row>
    <row r="9">
      <c r="A9" s="9" t="s">
        <v>14</v>
      </c>
      <c r="B9" s="10">
        <v>2500.0</v>
      </c>
      <c r="C9" s="9" t="s">
        <v>15</v>
      </c>
    </row>
    <row r="10">
      <c r="A10" s="9" t="s">
        <v>16</v>
      </c>
      <c r="B10" s="10">
        <v>1800.0</v>
      </c>
      <c r="C10" s="9" t="s">
        <v>17</v>
      </c>
    </row>
    <row r="11">
      <c r="A11" s="9" t="s">
        <v>95</v>
      </c>
      <c r="B11" s="10">
        <v>1000.0</v>
      </c>
      <c r="C11" s="9" t="s">
        <v>19</v>
      </c>
    </row>
    <row r="12">
      <c r="A12" s="9" t="s">
        <v>20</v>
      </c>
      <c r="B12" s="10">
        <v>2200.0</v>
      </c>
      <c r="C12" s="9" t="s">
        <v>21</v>
      </c>
    </row>
    <row r="13">
      <c r="A13" s="9" t="s">
        <v>22</v>
      </c>
      <c r="B13" s="10">
        <v>0.0</v>
      </c>
      <c r="C13" s="9" t="s">
        <v>23</v>
      </c>
    </row>
    <row r="14" ht="23.25" customHeight="1">
      <c r="A14" s="8" t="s">
        <v>24</v>
      </c>
    </row>
    <row r="15">
      <c r="A15" s="9" t="s">
        <v>25</v>
      </c>
      <c r="B15" s="10">
        <v>150000.0</v>
      </c>
      <c r="C15" s="9" t="s">
        <v>26</v>
      </c>
    </row>
    <row r="16">
      <c r="A16" s="9" t="s">
        <v>98</v>
      </c>
      <c r="B16" s="10">
        <v>600000.0</v>
      </c>
      <c r="C16" s="9" t="s">
        <v>28</v>
      </c>
    </row>
    <row r="17">
      <c r="A17" s="9" t="s">
        <v>29</v>
      </c>
      <c r="B17" s="10">
        <v>85000.0</v>
      </c>
      <c r="C17" s="9" t="s">
        <v>30</v>
      </c>
    </row>
    <row r="18">
      <c r="A18" s="9" t="s">
        <v>120</v>
      </c>
      <c r="B18" s="10">
        <v>35000.0</v>
      </c>
      <c r="C18" s="9" t="s">
        <v>32</v>
      </c>
    </row>
    <row r="19" ht="15.75" customHeight="1">
      <c r="A19" s="9" t="s">
        <v>33</v>
      </c>
      <c r="B19" s="10">
        <v>40000.0</v>
      </c>
      <c r="C19" s="9" t="s">
        <v>34</v>
      </c>
    </row>
    <row r="20" ht="15.75" customHeight="1">
      <c r="A20" s="9" t="s">
        <v>35</v>
      </c>
      <c r="B20" s="10">
        <v>12000.0</v>
      </c>
      <c r="C20" s="9" t="s">
        <v>36</v>
      </c>
    </row>
    <row r="21" ht="15.75" customHeight="1">
      <c r="A21" s="9" t="s">
        <v>37</v>
      </c>
      <c r="B21" s="10">
        <v>0.0</v>
      </c>
      <c r="C21" s="9" t="s">
        <v>38</v>
      </c>
    </row>
    <row r="22" ht="15.75" customHeight="1">
      <c r="A22" s="9" t="s">
        <v>39</v>
      </c>
      <c r="B22" s="10">
        <v>-190000.0</v>
      </c>
      <c r="C22" s="9" t="s">
        <v>40</v>
      </c>
    </row>
    <row r="23" ht="23.25" customHeight="1">
      <c r="A23" s="8" t="s">
        <v>41</v>
      </c>
    </row>
    <row r="24" ht="15.75" customHeight="1">
      <c r="A24" s="9" t="s">
        <v>42</v>
      </c>
      <c r="B24" s="10">
        <v>20000.0</v>
      </c>
      <c r="C24" s="9" t="s">
        <v>43</v>
      </c>
    </row>
    <row r="25" ht="15.75" customHeight="1">
      <c r="A25" s="9" t="s">
        <v>44</v>
      </c>
      <c r="B25" s="10">
        <v>10000.0</v>
      </c>
      <c r="C25" s="9" t="s">
        <v>45</v>
      </c>
    </row>
    <row r="26" ht="15.75" customHeight="1">
      <c r="A26" s="9" t="s">
        <v>46</v>
      </c>
      <c r="B26" s="10">
        <v>1200.0</v>
      </c>
      <c r="C26" s="9" t="s">
        <v>47</v>
      </c>
    </row>
    <row r="27" ht="15.75" customHeight="1">
      <c r="A27" s="9" t="s">
        <v>48</v>
      </c>
      <c r="B27" s="10">
        <v>0.0</v>
      </c>
      <c r="C27" s="9" t="s">
        <v>49</v>
      </c>
    </row>
    <row r="28" ht="15.75" customHeight="1">
      <c r="A28" s="9" t="s">
        <v>50</v>
      </c>
      <c r="B28" s="10">
        <v>0.0</v>
      </c>
      <c r="C28" s="9" t="s">
        <v>51</v>
      </c>
    </row>
    <row r="29" ht="28.5" customHeight="1">
      <c r="A29" s="6" t="s">
        <v>52</v>
      </c>
      <c r="B29" s="7"/>
      <c r="C29" s="7"/>
    </row>
    <row r="30" ht="23.25" customHeight="1">
      <c r="A30" s="8" t="s">
        <v>53</v>
      </c>
    </row>
    <row r="31" ht="15.75" customHeight="1">
      <c r="A31" s="9" t="s">
        <v>54</v>
      </c>
      <c r="B31" s="10">
        <v>7000.0</v>
      </c>
      <c r="C31" s="9" t="s">
        <v>55</v>
      </c>
    </row>
    <row r="32" ht="15.75" customHeight="1">
      <c r="A32" s="9" t="s">
        <v>56</v>
      </c>
      <c r="B32" s="10">
        <v>1200.0</v>
      </c>
      <c r="C32" s="9" t="s">
        <v>57</v>
      </c>
    </row>
    <row r="33" ht="15.75" customHeight="1">
      <c r="A33" s="9" t="s">
        <v>58</v>
      </c>
      <c r="B33" s="10">
        <v>3400.0</v>
      </c>
      <c r="C33" s="9" t="s">
        <v>59</v>
      </c>
    </row>
    <row r="34" ht="15.75" customHeight="1">
      <c r="A34" s="9" t="s">
        <v>60</v>
      </c>
      <c r="B34" s="10">
        <v>2000.0</v>
      </c>
      <c r="C34" s="9" t="s">
        <v>121</v>
      </c>
    </row>
    <row r="35" ht="15.75" customHeight="1">
      <c r="A35" s="9" t="s">
        <v>62</v>
      </c>
      <c r="B35" s="10">
        <v>0.0</v>
      </c>
      <c r="C35" s="9" t="s">
        <v>63</v>
      </c>
    </row>
    <row r="36" ht="15.75" customHeight="1">
      <c r="A36" s="9" t="s">
        <v>64</v>
      </c>
      <c r="B36" s="10">
        <v>12000.0</v>
      </c>
      <c r="C36" s="9" t="s">
        <v>65</v>
      </c>
    </row>
    <row r="37" ht="15.75" customHeight="1">
      <c r="A37" s="9" t="s">
        <v>66</v>
      </c>
      <c r="B37" s="10">
        <v>500.0</v>
      </c>
      <c r="C37" s="9" t="s">
        <v>67</v>
      </c>
    </row>
    <row r="38" ht="23.25" customHeight="1">
      <c r="A38" s="8" t="s">
        <v>68</v>
      </c>
    </row>
    <row r="39" ht="15.75" customHeight="1">
      <c r="A39" s="9" t="s">
        <v>69</v>
      </c>
      <c r="B39" s="10">
        <v>85000.0</v>
      </c>
      <c r="C39" s="9" t="s">
        <v>70</v>
      </c>
    </row>
    <row r="40" ht="15.75" customHeight="1">
      <c r="A40" s="9" t="s">
        <v>71</v>
      </c>
      <c r="B40" s="10">
        <v>300000.0</v>
      </c>
      <c r="C40" s="9" t="s">
        <v>122</v>
      </c>
    </row>
    <row r="41" ht="15.75" customHeight="1">
      <c r="A41" s="9" t="s">
        <v>73</v>
      </c>
      <c r="B41" s="10">
        <v>10000.0</v>
      </c>
      <c r="C41" s="9" t="s">
        <v>123</v>
      </c>
    </row>
    <row r="42" ht="15.75" customHeight="1">
      <c r="A42" s="9" t="s">
        <v>75</v>
      </c>
      <c r="B42" s="10">
        <v>0.0</v>
      </c>
      <c r="C42" s="9" t="s">
        <v>76</v>
      </c>
    </row>
    <row r="43" ht="28.5" customHeight="1">
      <c r="A43" s="6" t="s">
        <v>77</v>
      </c>
      <c r="B43" s="7"/>
      <c r="C43" s="7"/>
    </row>
    <row r="44" ht="15.75" customHeight="1">
      <c r="A44" s="9" t="s">
        <v>78</v>
      </c>
      <c r="B44" s="10">
        <v>25000.0</v>
      </c>
      <c r="C44" s="9" t="s">
        <v>124</v>
      </c>
    </row>
    <row r="45" ht="15.75" customHeight="1">
      <c r="A45" s="9" t="s">
        <v>80</v>
      </c>
      <c r="B45" s="10">
        <v>5000.0</v>
      </c>
      <c r="C45" s="9" t="s">
        <v>81</v>
      </c>
    </row>
    <row r="46" ht="15.75" customHeight="1">
      <c r="A46" s="9" t="s">
        <v>125</v>
      </c>
      <c r="B46" s="10">
        <v>10000.0</v>
      </c>
      <c r="C46" s="9" t="s">
        <v>83</v>
      </c>
    </row>
    <row r="47" ht="15.75" customHeight="1">
      <c r="A47" s="9" t="s">
        <v>84</v>
      </c>
      <c r="B47" s="10">
        <v>400000.0</v>
      </c>
      <c r="C47" s="9" t="s">
        <v>85</v>
      </c>
    </row>
    <row r="48" ht="15.75" customHeight="1">
      <c r="A48" s="9" t="s">
        <v>86</v>
      </c>
      <c r="B48" s="10">
        <v>125000.0</v>
      </c>
      <c r="C48" s="9" t="s">
        <v>87</v>
      </c>
    </row>
    <row r="49" ht="89.25" customHeight="1">
      <c r="A49" s="31" t="s">
        <v>88</v>
      </c>
    </row>
    <row r="50" ht="15.75" customHeight="1">
      <c r="A50" s="12"/>
    </row>
    <row r="51" ht="123.75" customHeight="1">
      <c r="A51" s="13" t="s">
        <v>126</v>
      </c>
      <c r="B51" s="14"/>
      <c r="C51" s="15"/>
    </row>
    <row r="52" ht="15.75" customHeight="1">
      <c r="A52" s="12"/>
    </row>
    <row r="53" ht="15.75" customHeight="1">
      <c r="A53" s="16"/>
    </row>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sheetData>
  <mergeCells count="15">
    <mergeCell ref="A30:C30"/>
    <mergeCell ref="A38:C38"/>
    <mergeCell ref="A43:C43"/>
    <mergeCell ref="A49:C49"/>
    <mergeCell ref="A50:C50"/>
    <mergeCell ref="A51:C51"/>
    <mergeCell ref="A52:C52"/>
    <mergeCell ref="A53:C71"/>
    <mergeCell ref="A1:C1"/>
    <mergeCell ref="A2:C2"/>
    <mergeCell ref="A4:C4"/>
    <mergeCell ref="A5:C5"/>
    <mergeCell ref="A14:C14"/>
    <mergeCell ref="A23:C23"/>
    <mergeCell ref="A29:C29"/>
  </mergeCells>
  <hyperlinks>
    <hyperlink r:id="rId1" ref="A1"/>
    <hyperlink r:id="rId2" location="form?utm_source=aplos-marketing&amp;utm_medium=content&amp;utm_campaign=nonprofit-balance-sheet-tool&amp;utm_content=organic-tools" ref="A2"/>
    <hyperlink r:id="rId3" location="form?utm_source=aplos-marketing&amp;utm_medium=content&amp;utm_campaign=nonprofit-balance-sheet-tool&amp;utm_content=organic-tools" ref="A51"/>
  </hyperlinks>
  <printOptions/>
  <pageMargins bottom="1.0" footer="0.0" header="0.0" left="0.75" right="0.75" top="1.0"/>
  <pageSetup orientation="landscape"/>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8.86"/>
  </cols>
  <sheetData>
    <row r="1" ht="36.0" customHeight="1">
      <c r="A1" s="1" t="s">
        <v>0</v>
      </c>
    </row>
    <row r="2" ht="92.25" customHeight="1">
      <c r="A2" s="17" t="s">
        <v>127</v>
      </c>
      <c r="B2" s="15"/>
    </row>
    <row r="3" ht="32.25" customHeight="1">
      <c r="A3" s="18" t="s">
        <v>2</v>
      </c>
      <c r="B3" s="18" t="s">
        <v>3</v>
      </c>
    </row>
    <row r="4" ht="31.5" customHeight="1">
      <c r="A4" s="19" t="s">
        <v>6</v>
      </c>
      <c r="B4" s="20"/>
    </row>
    <row r="5" ht="21.0" customHeight="1">
      <c r="A5" s="21" t="s">
        <v>7</v>
      </c>
      <c r="B5" s="20"/>
    </row>
    <row r="6">
      <c r="A6" s="22" t="s">
        <v>91</v>
      </c>
      <c r="B6" s="23">
        <f>'Example of Input Data'!B6</f>
        <v>85000</v>
      </c>
    </row>
    <row r="7">
      <c r="A7" s="22" t="s">
        <v>92</v>
      </c>
      <c r="B7" s="23">
        <f>'Example of Input Data'!B7</f>
        <v>32000</v>
      </c>
    </row>
    <row r="8">
      <c r="A8" s="22" t="s">
        <v>93</v>
      </c>
      <c r="B8" s="23">
        <f>'Example of Input Data'!B8</f>
        <v>15000</v>
      </c>
    </row>
    <row r="9">
      <c r="A9" s="22" t="s">
        <v>94</v>
      </c>
      <c r="B9" s="23">
        <f>'Example of Input Data'!B9</f>
        <v>2500</v>
      </c>
    </row>
    <row r="10">
      <c r="A10" s="22" t="s">
        <v>16</v>
      </c>
      <c r="B10" s="23">
        <f>'Example of Input Data'!B10</f>
        <v>1800</v>
      </c>
    </row>
    <row r="11">
      <c r="A11" s="22" t="s">
        <v>95</v>
      </c>
      <c r="B11" s="23">
        <f>'Example of Input Data'!B11</f>
        <v>1000</v>
      </c>
    </row>
    <row r="12">
      <c r="A12" s="22" t="s">
        <v>20</v>
      </c>
      <c r="B12" s="23">
        <f>'Example of Input Data'!B12</f>
        <v>2200</v>
      </c>
    </row>
    <row r="13">
      <c r="A13" s="22" t="s">
        <v>22</v>
      </c>
      <c r="B13" s="23">
        <f>'Example of Input Data'!B13</f>
        <v>0</v>
      </c>
    </row>
    <row r="14">
      <c r="A14" s="24" t="s">
        <v>96</v>
      </c>
      <c r="B14" s="25">
        <f>SUM(B8:B13)</f>
        <v>22500</v>
      </c>
    </row>
    <row r="15">
      <c r="A15" s="22"/>
      <c r="B15" s="22"/>
    </row>
    <row r="16" ht="21.0" customHeight="1">
      <c r="A16" s="26" t="s">
        <v>24</v>
      </c>
      <c r="B16" s="20"/>
    </row>
    <row r="17">
      <c r="A17" s="22" t="s">
        <v>97</v>
      </c>
      <c r="B17" s="23">
        <f>'Example of Input Data'!B15</f>
        <v>150000</v>
      </c>
    </row>
    <row r="18">
      <c r="A18" s="22" t="s">
        <v>98</v>
      </c>
      <c r="B18" s="23">
        <f>'Example of Input Data'!B16</f>
        <v>600000</v>
      </c>
    </row>
    <row r="19">
      <c r="A19" s="22" t="s">
        <v>29</v>
      </c>
      <c r="B19" s="23">
        <f>'Example of Input Data'!B17</f>
        <v>85000</v>
      </c>
    </row>
    <row r="20" ht="15.75" customHeight="1">
      <c r="A20" s="22" t="s">
        <v>99</v>
      </c>
      <c r="B20" s="23">
        <f>'Example of Input Data'!B18</f>
        <v>35000</v>
      </c>
    </row>
    <row r="21" ht="15.75" customHeight="1">
      <c r="A21" s="22" t="s">
        <v>33</v>
      </c>
      <c r="B21" s="23">
        <f>'Example of Input Data'!B19</f>
        <v>40000</v>
      </c>
    </row>
    <row r="22" ht="15.75" customHeight="1">
      <c r="A22" s="22" t="s">
        <v>35</v>
      </c>
      <c r="B22" s="23">
        <f>'Example of Input Data'!B20</f>
        <v>12000</v>
      </c>
    </row>
    <row r="23" ht="15.75" customHeight="1">
      <c r="A23" s="22" t="s">
        <v>37</v>
      </c>
      <c r="B23" s="23">
        <f>'Example of Input Data'!B21</f>
        <v>0</v>
      </c>
    </row>
    <row r="24" ht="15.75" customHeight="1">
      <c r="A24" s="22" t="s">
        <v>100</v>
      </c>
      <c r="B24" s="23">
        <f>'Example of Input Data'!B22</f>
        <v>-190000</v>
      </c>
    </row>
    <row r="25" ht="15.75" customHeight="1">
      <c r="A25" s="24" t="s">
        <v>101</v>
      </c>
      <c r="B25" s="25">
        <f>SUM(B17:B24)</f>
        <v>732000</v>
      </c>
    </row>
    <row r="26" ht="15.75" customHeight="1">
      <c r="A26" s="22"/>
      <c r="B26" s="22"/>
    </row>
    <row r="27" ht="21.0" customHeight="1">
      <c r="A27" s="26" t="s">
        <v>41</v>
      </c>
      <c r="B27" s="20"/>
    </row>
    <row r="28" ht="15.75" customHeight="1">
      <c r="A28" s="22" t="s">
        <v>102</v>
      </c>
      <c r="B28" s="23">
        <f>'Example of Input Data'!B24</f>
        <v>20000</v>
      </c>
    </row>
    <row r="29" ht="15.75" customHeight="1">
      <c r="A29" s="22" t="s">
        <v>128</v>
      </c>
      <c r="B29" s="23">
        <f>'Example of Input Data'!B25</f>
        <v>10000</v>
      </c>
    </row>
    <row r="30" ht="15.75" customHeight="1">
      <c r="A30" s="22" t="s">
        <v>103</v>
      </c>
      <c r="B30" s="23">
        <f>'Example of Input Data'!B26</f>
        <v>1200</v>
      </c>
    </row>
    <row r="31" ht="15.75" customHeight="1">
      <c r="A31" s="22" t="s">
        <v>48</v>
      </c>
      <c r="B31" s="23">
        <f>'Example of Input Data'!B27</f>
        <v>0</v>
      </c>
    </row>
    <row r="32" ht="15.75" customHeight="1">
      <c r="A32" s="22" t="s">
        <v>50</v>
      </c>
      <c r="B32" s="23">
        <f>'Example of Input Data'!B28</f>
        <v>0</v>
      </c>
    </row>
    <row r="33" ht="15.75" customHeight="1">
      <c r="A33" s="24" t="s">
        <v>104</v>
      </c>
      <c r="B33" s="25">
        <f>SUM(B28:B32)</f>
        <v>31200</v>
      </c>
    </row>
    <row r="34" ht="15.75" customHeight="1">
      <c r="A34" s="22"/>
      <c r="B34" s="22"/>
    </row>
    <row r="35" ht="15.75" customHeight="1">
      <c r="A35" s="24" t="s">
        <v>105</v>
      </c>
      <c r="B35" s="25">
        <f>B14+B25+B33</f>
        <v>785700</v>
      </c>
    </row>
    <row r="36" ht="15.75" customHeight="1">
      <c r="A36" s="22"/>
      <c r="B36" s="22"/>
    </row>
    <row r="37" ht="31.5" customHeight="1">
      <c r="A37" s="19" t="s">
        <v>106</v>
      </c>
      <c r="B37" s="20"/>
    </row>
    <row r="38" ht="21.0" customHeight="1">
      <c r="A38" s="21" t="s">
        <v>53</v>
      </c>
      <c r="B38" s="20"/>
    </row>
    <row r="39" ht="15.75" customHeight="1">
      <c r="A39" s="22" t="s">
        <v>54</v>
      </c>
      <c r="B39" s="23">
        <f>'Example of Input Data'!B31</f>
        <v>7000</v>
      </c>
    </row>
    <row r="40" ht="15.75" customHeight="1">
      <c r="A40" s="22" t="s">
        <v>56</v>
      </c>
      <c r="B40" s="23">
        <f>'Example of Input Data'!B32</f>
        <v>1200</v>
      </c>
    </row>
    <row r="41" ht="15.75" customHeight="1">
      <c r="A41" s="22" t="s">
        <v>58</v>
      </c>
      <c r="B41" s="23">
        <f>'Example of Input Data'!B33</f>
        <v>3400</v>
      </c>
    </row>
    <row r="42" ht="15.75" customHeight="1">
      <c r="A42" s="22" t="s">
        <v>107</v>
      </c>
      <c r="B42" s="23">
        <f>'Example of Input Data'!B34</f>
        <v>2000</v>
      </c>
    </row>
    <row r="43" ht="15.75" customHeight="1">
      <c r="A43" s="22" t="s">
        <v>62</v>
      </c>
      <c r="B43" s="23">
        <f>'Example of Input Data'!B35</f>
        <v>0</v>
      </c>
    </row>
    <row r="44" ht="15.75" customHeight="1">
      <c r="A44" s="22" t="s">
        <v>64</v>
      </c>
      <c r="B44" s="23">
        <f>'Example of Input Data'!B36</f>
        <v>12000</v>
      </c>
    </row>
    <row r="45" ht="15.75" customHeight="1">
      <c r="A45" s="22" t="s">
        <v>66</v>
      </c>
      <c r="B45" s="23">
        <f>'Example of Input Data'!B37</f>
        <v>500</v>
      </c>
    </row>
    <row r="46" ht="15.75" customHeight="1">
      <c r="A46" s="24" t="s">
        <v>108</v>
      </c>
      <c r="B46" s="25">
        <f>SUM(B39:B45)</f>
        <v>26100</v>
      </c>
    </row>
    <row r="47" ht="15.75" customHeight="1">
      <c r="A47" s="22"/>
      <c r="B47" s="22"/>
    </row>
    <row r="48" ht="21.0" customHeight="1">
      <c r="A48" s="21" t="s">
        <v>68</v>
      </c>
      <c r="B48" s="20"/>
    </row>
    <row r="49" ht="15.75" customHeight="1">
      <c r="A49" s="22" t="s">
        <v>109</v>
      </c>
      <c r="B49" s="23">
        <f>'Example of Input Data'!B39</f>
        <v>85000</v>
      </c>
    </row>
    <row r="50" ht="15.75" customHeight="1">
      <c r="A50" s="22" t="s">
        <v>71</v>
      </c>
      <c r="B50" s="23">
        <f>'Example of Input Data'!B40</f>
        <v>300000</v>
      </c>
    </row>
    <row r="51" ht="15.75" customHeight="1">
      <c r="A51" s="22" t="s">
        <v>73</v>
      </c>
      <c r="B51" s="23">
        <f>'Example of Input Data'!B41</f>
        <v>10000</v>
      </c>
    </row>
    <row r="52" ht="21.0" customHeight="1">
      <c r="A52" s="24" t="s">
        <v>110</v>
      </c>
      <c r="B52" s="32">
        <f>SUM(B49:B51)</f>
        <v>395000</v>
      </c>
    </row>
    <row r="53" ht="15.75" customHeight="1">
      <c r="A53" s="22"/>
      <c r="B53" s="22"/>
    </row>
    <row r="54" ht="21.0" customHeight="1">
      <c r="A54" s="24" t="s">
        <v>111</v>
      </c>
      <c r="B54" s="25">
        <f>B46+B52</f>
        <v>421100</v>
      </c>
    </row>
    <row r="55" ht="15.75" customHeight="1">
      <c r="A55" s="22"/>
      <c r="B55" s="22"/>
    </row>
    <row r="56" ht="31.5" customHeight="1">
      <c r="A56" s="19" t="s">
        <v>112</v>
      </c>
      <c r="B56" s="20"/>
    </row>
    <row r="57" ht="15.75" customHeight="1">
      <c r="A57" s="22" t="s">
        <v>113</v>
      </c>
      <c r="B57" s="23">
        <f>'Example of Input Data'!B44</f>
        <v>25000</v>
      </c>
    </row>
    <row r="58" ht="15.75" customHeight="1">
      <c r="A58" s="22" t="s">
        <v>113</v>
      </c>
      <c r="B58" s="23">
        <f>'Example of Input Data'!B45</f>
        <v>5000</v>
      </c>
    </row>
    <row r="59" ht="15.75" customHeight="1">
      <c r="A59" s="22" t="s">
        <v>113</v>
      </c>
      <c r="B59" s="23">
        <f>'Example of Input Data'!B46</f>
        <v>10000</v>
      </c>
    </row>
    <row r="60" ht="15.75" customHeight="1">
      <c r="A60" s="22" t="s">
        <v>114</v>
      </c>
      <c r="B60" s="23">
        <f>'Example of Input Data'!B47</f>
        <v>400000</v>
      </c>
    </row>
    <row r="61" ht="15.75" customHeight="1">
      <c r="A61" s="22" t="s">
        <v>114</v>
      </c>
      <c r="B61" s="23">
        <f>'Example of Input Data'!B48</f>
        <v>125000</v>
      </c>
    </row>
    <row r="62" ht="21.0" customHeight="1">
      <c r="A62" s="24" t="s">
        <v>115</v>
      </c>
      <c r="B62" s="33">
        <f>SUM(B57:B61)</f>
        <v>565000</v>
      </c>
    </row>
    <row r="63" ht="15.75" customHeight="1">
      <c r="A63" s="22"/>
      <c r="B63" s="22"/>
    </row>
    <row r="64" ht="15.75" customHeight="1">
      <c r="A64" s="24" t="s">
        <v>116</v>
      </c>
      <c r="B64" s="25">
        <f>B54+B62</f>
        <v>986100</v>
      </c>
    </row>
    <row r="65" ht="15.75" customHeight="1">
      <c r="A65" s="22"/>
      <c r="B65" s="22"/>
    </row>
    <row r="66" ht="15.75" customHeight="1">
      <c r="A66" s="16"/>
      <c r="B66" s="16"/>
    </row>
    <row r="67" ht="19.5" customHeight="1">
      <c r="A67" s="28" t="s">
        <v>117</v>
      </c>
      <c r="B67" s="29" t="str">
        <f>IF(SUM(B8:B16,B19:B26,B29:B33) = SUM(B36:B42,B45:B48,B51:B54), "✅ BALANCED", "❌ NOT BALANCED")
</f>
        <v>❌ NOT BALANCED</v>
      </c>
    </row>
    <row r="68" ht="15.75" customHeight="1">
      <c r="A68" s="16"/>
      <c r="B68" s="16"/>
    </row>
    <row r="69" ht="15.75" customHeight="1">
      <c r="A69" s="12"/>
    </row>
    <row r="70" ht="123.75" customHeight="1">
      <c r="A70" s="30" t="s">
        <v>129</v>
      </c>
      <c r="B70" s="15"/>
    </row>
    <row r="71" ht="15.75" customHeight="1">
      <c r="A71" s="12"/>
    </row>
    <row r="72" ht="15.75" customHeight="1">
      <c r="A72" s="16"/>
    </row>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sheetData>
  <mergeCells count="14">
    <mergeCell ref="A38:B38"/>
    <mergeCell ref="A48:B48"/>
    <mergeCell ref="A56:B56"/>
    <mergeCell ref="A69:B69"/>
    <mergeCell ref="A70:B70"/>
    <mergeCell ref="A71:B71"/>
    <mergeCell ref="A72:B112"/>
    <mergeCell ref="A1:B1"/>
    <mergeCell ref="A2:B2"/>
    <mergeCell ref="A4:B4"/>
    <mergeCell ref="A5:B5"/>
    <mergeCell ref="A16:B16"/>
    <mergeCell ref="A27:B27"/>
    <mergeCell ref="A37:B37"/>
  </mergeCells>
  <hyperlinks>
    <hyperlink r:id="rId1" ref="A1"/>
    <hyperlink r:id="rId2" location="form?utm_source=aplos-marketing&amp;utm_medium=content&amp;utm_campaign=nonprofit-balance-sheet-tool&amp;utm_content=organic-tools" ref="A2"/>
    <hyperlink r:id="rId3" location="form?utm_source=aplos-marketing&amp;utm_medium=content&amp;utm_campaign=nonprofit-balance-sheet-tool&amp;utm_content=organic-tools" ref="A70"/>
  </hyperlinks>
  <printOptions/>
  <pageMargins bottom="1.0" footer="0.0" header="0.0" left="0.75" right="0.75" top="1.0"/>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0.14"/>
    <col customWidth="1" min="2" max="2" width="32.43"/>
    <col customWidth="1" min="3" max="3" width="14.43"/>
  </cols>
  <sheetData>
    <row r="1">
      <c r="A1" s="34"/>
      <c r="B1" s="34"/>
      <c r="C1" s="34"/>
    </row>
    <row r="2">
      <c r="A2" s="35" t="s">
        <v>130</v>
      </c>
    </row>
    <row r="3">
      <c r="A3" s="34"/>
    </row>
    <row r="4">
      <c r="A4" s="36"/>
    </row>
    <row r="5">
      <c r="A5" s="34"/>
      <c r="B5" s="34"/>
      <c r="C5" s="34"/>
    </row>
    <row r="6">
      <c r="A6" s="37" t="s">
        <v>131</v>
      </c>
      <c r="B6" s="37" t="s">
        <v>132</v>
      </c>
      <c r="C6" s="37" t="s">
        <v>133</v>
      </c>
    </row>
    <row r="7">
      <c r="A7" s="38" t="s">
        <v>6</v>
      </c>
    </row>
    <row r="8">
      <c r="A8" s="38" t="s">
        <v>7</v>
      </c>
    </row>
    <row r="9">
      <c r="A9" s="34" t="s">
        <v>134</v>
      </c>
      <c r="B9" s="34" t="s">
        <v>135</v>
      </c>
      <c r="C9" s="39">
        <v>8111.85</v>
      </c>
    </row>
    <row r="10">
      <c r="A10" s="34" t="s">
        <v>136</v>
      </c>
      <c r="B10" s="34" t="s">
        <v>137</v>
      </c>
      <c r="C10" s="39">
        <v>2071.45</v>
      </c>
    </row>
    <row r="11">
      <c r="A11" s="34" t="s">
        <v>138</v>
      </c>
      <c r="B11" s="34" t="s">
        <v>139</v>
      </c>
      <c r="C11" s="39">
        <v>18.22</v>
      </c>
    </row>
    <row r="12">
      <c r="A12" s="34" t="s">
        <v>140</v>
      </c>
      <c r="B12" s="34" t="s">
        <v>141</v>
      </c>
      <c r="C12" s="39">
        <v>51.48</v>
      </c>
    </row>
    <row r="13">
      <c r="A13" s="40" t="s">
        <v>96</v>
      </c>
      <c r="C13" s="41">
        <f>SUM(C9:C12)</f>
        <v>10253</v>
      </c>
    </row>
    <row r="14">
      <c r="A14" s="38" t="s">
        <v>24</v>
      </c>
    </row>
    <row r="15">
      <c r="A15" s="34" t="s">
        <v>142</v>
      </c>
      <c r="B15" s="34" t="s">
        <v>143</v>
      </c>
      <c r="C15" s="39">
        <v>471317.0</v>
      </c>
    </row>
    <row r="16">
      <c r="A16" s="34" t="s">
        <v>144</v>
      </c>
      <c r="B16" s="34" t="s">
        <v>100</v>
      </c>
      <c r="C16" s="39">
        <v>-395799.18</v>
      </c>
    </row>
    <row r="17">
      <c r="A17" s="40" t="s">
        <v>145</v>
      </c>
      <c r="C17" s="41">
        <f>SUM(C15:C16)</f>
        <v>75517.82</v>
      </c>
    </row>
    <row r="18">
      <c r="A18" s="38" t="s">
        <v>146</v>
      </c>
    </row>
    <row r="19">
      <c r="A19" s="34" t="s">
        <v>147</v>
      </c>
      <c r="B19" s="34" t="s">
        <v>97</v>
      </c>
      <c r="C19" s="39">
        <v>4199.06</v>
      </c>
    </row>
    <row r="20">
      <c r="A20" s="40" t="s">
        <v>148</v>
      </c>
      <c r="C20" s="41">
        <f>C19</f>
        <v>4199.06</v>
      </c>
    </row>
    <row r="21" ht="15.75" customHeight="1">
      <c r="A21" s="40" t="s">
        <v>149</v>
      </c>
      <c r="C21" s="42">
        <f>SUM(C13+C17+C20)</f>
        <v>89969.88</v>
      </c>
    </row>
    <row r="22" ht="15.75" customHeight="1">
      <c r="A22" s="38" t="s">
        <v>52</v>
      </c>
    </row>
    <row r="23" ht="15.75" customHeight="1">
      <c r="A23" s="38" t="s">
        <v>53</v>
      </c>
    </row>
    <row r="24" ht="15.75" customHeight="1">
      <c r="A24" s="34" t="s">
        <v>150</v>
      </c>
      <c r="B24" s="34" t="s">
        <v>54</v>
      </c>
      <c r="C24" s="39">
        <v>7125.59</v>
      </c>
    </row>
    <row r="25" ht="15.75" customHeight="1">
      <c r="A25" s="40" t="s">
        <v>108</v>
      </c>
      <c r="C25" s="41">
        <f t="shared" ref="C25:C26" si="1">C24</f>
        <v>7125.59</v>
      </c>
    </row>
    <row r="26" ht="15.75" customHeight="1">
      <c r="A26" s="40" t="s">
        <v>111</v>
      </c>
      <c r="C26" s="42">
        <f t="shared" si="1"/>
        <v>7125.59</v>
      </c>
    </row>
    <row r="27" ht="15.75" customHeight="1">
      <c r="A27" s="38" t="s">
        <v>151</v>
      </c>
    </row>
    <row r="28" ht="15.75" customHeight="1">
      <c r="A28" s="38" t="s">
        <v>152</v>
      </c>
    </row>
    <row r="29" ht="15.75" customHeight="1">
      <c r="A29" s="34" t="s">
        <v>153</v>
      </c>
      <c r="B29" s="34" t="s">
        <v>154</v>
      </c>
      <c r="C29" s="39">
        <v>-95096.14</v>
      </c>
    </row>
    <row r="30" ht="15.75" customHeight="1">
      <c r="A30" s="40" t="s">
        <v>155</v>
      </c>
      <c r="C30" s="41">
        <f>C29</f>
        <v>-95096.14</v>
      </c>
    </row>
    <row r="31" ht="15.75" customHeight="1">
      <c r="A31" s="38" t="s">
        <v>156</v>
      </c>
    </row>
    <row r="32" ht="15.75" customHeight="1">
      <c r="A32" s="34" t="s">
        <v>157</v>
      </c>
      <c r="B32" s="34" t="s">
        <v>158</v>
      </c>
      <c r="C32" s="39">
        <v>9850.52</v>
      </c>
    </row>
    <row r="33" ht="15.75" customHeight="1">
      <c r="A33" s="40" t="s">
        <v>159</v>
      </c>
      <c r="C33" s="41">
        <f>C32</f>
        <v>9850.52</v>
      </c>
    </row>
    <row r="34" ht="15.75" customHeight="1">
      <c r="A34" s="38" t="s">
        <v>160</v>
      </c>
    </row>
    <row r="35" ht="15.75" customHeight="1">
      <c r="A35" s="34" t="s">
        <v>161</v>
      </c>
      <c r="B35" s="34" t="s">
        <v>162</v>
      </c>
      <c r="C35" s="39">
        <v>-72396.54</v>
      </c>
    </row>
    <row r="36" ht="15.75" customHeight="1">
      <c r="A36" s="34" t="s">
        <v>163</v>
      </c>
      <c r="B36" s="34" t="s">
        <v>164</v>
      </c>
      <c r="C36" s="39">
        <v>-157.43</v>
      </c>
    </row>
    <row r="37" ht="15.75" customHeight="1">
      <c r="A37" s="34" t="s">
        <v>165</v>
      </c>
      <c r="B37" s="34" t="s">
        <v>166</v>
      </c>
      <c r="C37" s="39">
        <v>258920.04</v>
      </c>
    </row>
    <row r="38" ht="15.75" customHeight="1">
      <c r="A38" s="34" t="s">
        <v>167</v>
      </c>
      <c r="B38" s="34" t="s">
        <v>168</v>
      </c>
      <c r="C38" s="39">
        <v>0.01</v>
      </c>
    </row>
    <row r="39" ht="15.75" customHeight="1">
      <c r="A39" s="34" t="s">
        <v>169</v>
      </c>
      <c r="B39" s="34" t="s">
        <v>170</v>
      </c>
      <c r="C39" s="39">
        <v>20537.17</v>
      </c>
    </row>
    <row r="40" ht="15.75" customHeight="1">
      <c r="A40" s="34" t="s">
        <v>171</v>
      </c>
      <c r="B40" s="34" t="s">
        <v>172</v>
      </c>
      <c r="C40" s="39">
        <v>18765.65</v>
      </c>
    </row>
    <row r="41" ht="15.75" customHeight="1">
      <c r="A41" s="34" t="s">
        <v>173</v>
      </c>
      <c r="B41" s="34" t="s">
        <v>174</v>
      </c>
      <c r="C41" s="39">
        <v>-69.92</v>
      </c>
    </row>
    <row r="42" ht="15.75" customHeight="1">
      <c r="A42" s="34" t="s">
        <v>175</v>
      </c>
      <c r="B42" s="34" t="s">
        <v>176</v>
      </c>
      <c r="C42" s="39">
        <v>5027.73</v>
      </c>
    </row>
    <row r="43" ht="15.75" customHeight="1">
      <c r="A43" s="40" t="s">
        <v>177</v>
      </c>
      <c r="C43" s="41">
        <f>SUM(C35:C42)</f>
        <v>230626.71</v>
      </c>
    </row>
    <row r="44" ht="15.75" customHeight="1">
      <c r="A44" s="40" t="s">
        <v>178</v>
      </c>
      <c r="C44" s="42">
        <f>C21</f>
        <v>89969.88</v>
      </c>
    </row>
    <row r="45" ht="15.75" customHeight="1">
      <c r="A45" s="40" t="s">
        <v>179</v>
      </c>
      <c r="C45" s="42">
        <f>C26+C21</f>
        <v>97095.47</v>
      </c>
    </row>
    <row r="46" ht="15.75" customHeight="1"/>
  </sheetData>
  <mergeCells count="24">
    <mergeCell ref="A2:C2"/>
    <mergeCell ref="A3:C3"/>
    <mergeCell ref="A4:C4"/>
    <mergeCell ref="A7:C7"/>
    <mergeCell ref="A8:C8"/>
    <mergeCell ref="A13:B13"/>
    <mergeCell ref="A14:C14"/>
    <mergeCell ref="A17:B17"/>
    <mergeCell ref="A18:C18"/>
    <mergeCell ref="A20:B20"/>
    <mergeCell ref="A21:B21"/>
    <mergeCell ref="A22:C22"/>
    <mergeCell ref="A23:C23"/>
    <mergeCell ref="A25:B25"/>
    <mergeCell ref="A43:B43"/>
    <mergeCell ref="A44:B44"/>
    <mergeCell ref="A45:B45"/>
    <mergeCell ref="A26:B26"/>
    <mergeCell ref="A27:C27"/>
    <mergeCell ref="A28:C28"/>
    <mergeCell ref="A30:B30"/>
    <mergeCell ref="A31:C31"/>
    <mergeCell ref="A33:B33"/>
    <mergeCell ref="A34:C34"/>
  </mergeCells>
  <drawing r:id="rId1"/>
</worksheet>
</file>